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ttps://ieechihuahuaorgmx-my.sharepoint.com/personal/amarquezc_ieechihuahua_org_mx/Documents/Escritorio/2022-2023/CUENTA PUBLICA/2024/"/>
    </mc:Choice>
  </mc:AlternateContent>
  <xr:revisionPtr revIDLastSave="532" documentId="13_ncr:1_{67619B7B-140C-4AFB-BE62-155B973F260C}" xr6:coauthVersionLast="47" xr6:coauthVersionMax="47" xr10:uidLastSave="{3DEE7AD9-43F1-4571-BD96-E82C80CFC78F}"/>
  <bookViews>
    <workbookView xWindow="-120" yWindow="-120" windowWidth="29040" windowHeight="15840" xr2:uid="{5F292FC7-58EB-48EB-85CA-3D481498B816}"/>
  </bookViews>
  <sheets>
    <sheet name="Hoja1" sheetId="1" r:id="rId1"/>
  </sheets>
  <definedNames>
    <definedName name="_Hlk116651541" localSheetId="0">Hoja1!$A$48</definedName>
    <definedName name="_Hlk116997069" localSheetId="0">Hoja1!$D$109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4" i="1" l="1"/>
  <c r="E195" i="1"/>
  <c r="F175" i="1" l="1"/>
  <c r="B184" i="1"/>
  <c r="B176" i="1"/>
  <c r="F193" i="1"/>
  <c r="C193" i="1" s="1"/>
  <c r="B167" i="1"/>
  <c r="C117" i="1"/>
  <c r="F229" i="1"/>
  <c r="F228" i="1"/>
  <c r="F227" i="1"/>
  <c r="F226" i="1"/>
  <c r="F225" i="1"/>
  <c r="B75" i="1"/>
  <c r="B69" i="1"/>
  <c r="D240" i="1"/>
  <c r="E229" i="1" l="1"/>
  <c r="E228" i="1"/>
  <c r="E227" i="1"/>
  <c r="E226" i="1"/>
  <c r="E225" i="1"/>
  <c r="B230" i="1"/>
  <c r="C215" i="1"/>
  <c r="C197" i="1"/>
  <c r="E48" i="1"/>
  <c r="C30" i="1"/>
  <c r="C230" i="1"/>
  <c r="D230" i="1"/>
  <c r="F63" i="1"/>
  <c r="E230" i="1" l="1"/>
  <c r="C196" i="1"/>
  <c r="F230" i="1"/>
  <c r="C194" i="1"/>
  <c r="C195" i="1"/>
  <c r="B215" i="1"/>
  <c r="B81" i="1"/>
</calcChain>
</file>

<file path=xl/sharedStrings.xml><?xml version="1.0" encoding="utf-8"?>
<sst xmlns="http://schemas.openxmlformats.org/spreadsheetml/2006/main" count="332" uniqueCount="259">
  <si>
    <t xml:space="preserve">A.I INFORMACIÓN CONTABLE </t>
  </si>
  <si>
    <t>1. NOTAS AL ESTADO DE SITUACIÓN FINANCIERA</t>
  </si>
  <si>
    <t>1.1 EFECTIVO Y EQUIVALENTES</t>
  </si>
  <si>
    <t>Nota 1:</t>
  </si>
  <si>
    <t>Cuenta contable</t>
  </si>
  <si>
    <t>Concepto</t>
  </si>
  <si>
    <t>Importe</t>
  </si>
  <si>
    <t>Notas adicionales</t>
  </si>
  <si>
    <t>1.1.1.1</t>
  </si>
  <si>
    <t>Efectivo</t>
  </si>
  <si>
    <t>a)</t>
  </si>
  <si>
    <t>1.1.1.2</t>
  </si>
  <si>
    <t>Bancos</t>
  </si>
  <si>
    <t>b)</t>
  </si>
  <si>
    <t>1.1.1.4</t>
  </si>
  <si>
    <t>Inversiones Temporales</t>
  </si>
  <si>
    <t>c)</t>
  </si>
  <si>
    <t>1.1.2.2</t>
  </si>
  <si>
    <t>Cuentas por cobrar a corto plazo</t>
  </si>
  <si>
    <t>d)</t>
  </si>
  <si>
    <t>1.1.2.3</t>
  </si>
  <si>
    <t>Deudores Diversos</t>
  </si>
  <si>
    <t>Totales</t>
  </si>
  <si>
    <t>b) El saldo en Bancos está integrado por las cuentas siguientes:</t>
  </si>
  <si>
    <t>Número de cuenta</t>
  </si>
  <si>
    <t>Tipo de cuenta</t>
  </si>
  <si>
    <t>Institución bancaria</t>
  </si>
  <si>
    <t>Destino</t>
  </si>
  <si>
    <t>BBVA  0449962115</t>
  </si>
  <si>
    <t>Cheques</t>
  </si>
  <si>
    <t>BBVA Bancomer, S.A.</t>
  </si>
  <si>
    <t>Administración del presupuesto de egresos aprobado</t>
  </si>
  <si>
    <t>SANTANDER 515003992151</t>
  </si>
  <si>
    <t xml:space="preserve">Cheques </t>
  </si>
  <si>
    <t xml:space="preserve">Banco Santander, S.A. </t>
  </si>
  <si>
    <t>Prerrogativas de los partidos políticos</t>
  </si>
  <si>
    <t>BANORTE 0869140059</t>
  </si>
  <si>
    <t>Banco Mercantil del Norte, S.A.</t>
  </si>
  <si>
    <t>Administración del presupuesto de egresos aprobado para nómina</t>
  </si>
  <si>
    <t>BBVA  0107415559</t>
  </si>
  <si>
    <t>Recepción del pago de solicitudes de transparencia</t>
  </si>
  <si>
    <t>c) El saldo en la cuenta de Inversiones Temporales:</t>
  </si>
  <si>
    <t>BANORTE 0880458151</t>
  </si>
  <si>
    <t>Inversión</t>
  </si>
  <si>
    <t>SANTANDER 51500399169</t>
  </si>
  <si>
    <t>Gastos por comprobar</t>
  </si>
  <si>
    <t>Total</t>
  </si>
  <si>
    <t>1.2 DERECHOS Y BIENES O SERVICIOS A RECIBIR</t>
  </si>
  <si>
    <t xml:space="preserve">Nota 2: </t>
  </si>
  <si>
    <t>El Instituto Estatal Electoral no cuenta con Derechos y Bienes o Servicios pendientes de cobro.</t>
  </si>
  <si>
    <t>1.3 BIENES DISPONIBLES PARA SU TRANSFORMACIÓN O CONSUMO (INVENTARIOS)</t>
  </si>
  <si>
    <t>Nota 3:</t>
  </si>
  <si>
    <t>El Instituto Estatal Electoral no maneja Inventarios.</t>
  </si>
  <si>
    <t>1.4 INVERSIONES FINANCIERAS</t>
  </si>
  <si>
    <t>Nota 4:</t>
  </si>
  <si>
    <t>El Instituto Estatal Electoral no maneja Inversiones Financieras ni Fideicomisos.</t>
  </si>
  <si>
    <t>1.5 BIENES MUEBLES, INMUEBLES E INTANGIBLES</t>
  </si>
  <si>
    <t>Nota 5:</t>
  </si>
  <si>
    <t>Cuenta Contable</t>
  </si>
  <si>
    <t>Depreciación / Amortización</t>
  </si>
  <si>
    <t>Estado</t>
  </si>
  <si>
    <t>1.2.3.1</t>
  </si>
  <si>
    <t>Terrenos</t>
  </si>
  <si>
    <t>Se realizan mensualmente depreciaciones y amortizaciones correspondientes.</t>
  </si>
  <si>
    <t>En funcionamiento</t>
  </si>
  <si>
    <t>1.2.3.3</t>
  </si>
  <si>
    <t>Edificios</t>
  </si>
  <si>
    <t>1.2.4.1</t>
  </si>
  <si>
    <t>Mobiliario y equipo de administración</t>
  </si>
  <si>
    <t>1.2.4.2</t>
  </si>
  <si>
    <t>Mobiliario y equipo educacional y Recreativo</t>
  </si>
  <si>
    <t>1.2.4.4</t>
  </si>
  <si>
    <t>Equipo de transporte</t>
  </si>
  <si>
    <t>1.2.4.6</t>
  </si>
  <si>
    <t>Maquinaria, otros equipos y herramientas</t>
  </si>
  <si>
    <t>1.2.4.7</t>
  </si>
  <si>
    <t>Colecciones, obras de arte y objetos valiosos</t>
  </si>
  <si>
    <t>1.6 ESTIMACIONES Y DETERIOROS</t>
  </si>
  <si>
    <t>Nota 6:</t>
  </si>
  <si>
    <t>1.7 OTROS ACTIVOS</t>
  </si>
  <si>
    <t>Nota 7:</t>
  </si>
  <si>
    <t>El Instituto Estatal Electoral no cuenta con Otros Activos.</t>
  </si>
  <si>
    <t>1.8 PASIVO</t>
  </si>
  <si>
    <t>Nota 8:</t>
  </si>
  <si>
    <t>El Pasivo del se conforma de la manera siguiente:</t>
  </si>
  <si>
    <t>Nombre</t>
  </si>
  <si>
    <t>Descripción</t>
  </si>
  <si>
    <t>Vencimiento en días</t>
  </si>
  <si>
    <t>Factibilidad de pago</t>
  </si>
  <si>
    <t>2.1.1.2</t>
  </si>
  <si>
    <t>Proveedores por pagar a corto plazo</t>
  </si>
  <si>
    <t>Deudas por adquisición de bienes y Servicios</t>
  </si>
  <si>
    <t>Menor a 30</t>
  </si>
  <si>
    <t>Factible</t>
  </si>
  <si>
    <t>2.1.1.7</t>
  </si>
  <si>
    <t>Retenciones y Contribuciones por Pagar</t>
  </si>
  <si>
    <t>Retenciones efectuadas por los conceptos siguientes: ISR por salarios; ISR por percepciones asimilables a salario; e ISR por servicios profesionales.</t>
  </si>
  <si>
    <t xml:space="preserve"> Factible</t>
  </si>
  <si>
    <t>2.1.1.9</t>
  </si>
  <si>
    <t>Otras Cuentas por Pagar</t>
  </si>
  <si>
    <t>Retenciones efectuadas a los empleados, por concepto de fondo propio de Pensiones Civiles del Estado de Chihuahua.</t>
  </si>
  <si>
    <t>El Instituto Estatal Electoral no cuenta con Fondos de Bienes de Terceros en Administración y/o Garantía. Tampoco cuenta con pasivos diferidos.</t>
  </si>
  <si>
    <t>2. NOTAS AL ESTADO DE VARIACIONES EN LA HACIENDA PÚBLICA</t>
  </si>
  <si>
    <t xml:space="preserve">Nota 1: </t>
  </si>
  <si>
    <t xml:space="preserve"> </t>
  </si>
  <si>
    <t>Procedencia de los Recursos</t>
  </si>
  <si>
    <t xml:space="preserve">Resultado del Ejercicio  </t>
  </si>
  <si>
    <t xml:space="preserve">Resultado de Ejercicios Anteriores  </t>
  </si>
  <si>
    <t xml:space="preserve">Subsidio Estatal Ordinario  </t>
  </si>
  <si>
    <t>Rectificaciones de resultados de Ejercicios anteriores</t>
  </si>
  <si>
    <t>3. NOTAS AL ESTADO DE ACTIVIDADES (Resultados)</t>
  </si>
  <si>
    <t>3.1 INGRESOS DE GESTIÓN</t>
  </si>
  <si>
    <r>
      <t>Nota 2:</t>
    </r>
    <r>
      <rPr>
        <sz val="10"/>
        <color theme="1"/>
        <rFont val="Arial"/>
        <family val="2"/>
      </rPr>
      <t xml:space="preserve"> </t>
    </r>
  </si>
  <si>
    <t>La cuenta de Ingresos de la gestión, se conforma de la manera siguiente:</t>
  </si>
  <si>
    <t>Tipo</t>
  </si>
  <si>
    <t>Monto</t>
  </si>
  <si>
    <t>Naturaleza</t>
  </si>
  <si>
    <t>Intereses ganados en las cuentas de bancos</t>
  </si>
  <si>
    <t>Acreedora</t>
  </si>
  <si>
    <r>
      <t>Nota 3:</t>
    </r>
    <r>
      <rPr>
        <sz val="10"/>
        <color theme="1"/>
        <rFont val="Arial"/>
        <family val="2"/>
      </rPr>
      <t xml:space="preserve"> </t>
    </r>
  </si>
  <si>
    <t>La cuenta Otros Ingresos y beneficios, se conforma de la manera siguiente:</t>
  </si>
  <si>
    <t>Otros ingresos y beneficios varios</t>
  </si>
  <si>
    <t>3.2 GASTOS Y OTRAS PÉRDIDAS</t>
  </si>
  <si>
    <r>
      <t>Nota 4:</t>
    </r>
    <r>
      <rPr>
        <sz val="10"/>
        <color theme="1"/>
        <rFont val="Arial"/>
        <family val="2"/>
      </rPr>
      <t xml:space="preserve"> </t>
    </r>
  </si>
  <si>
    <t>Los Gastos de funcionamiento se detallan de acuerdo con el siguiente desglose:</t>
  </si>
  <si>
    <t>%</t>
  </si>
  <si>
    <t>Servicios personales</t>
  </si>
  <si>
    <t>Materiales y suministros</t>
  </si>
  <si>
    <t>Servicios generales</t>
  </si>
  <si>
    <t>Transferencias Internas y asignaciones al sector público</t>
  </si>
  <si>
    <t>Otros gastos y pérdidas extraordinarias</t>
  </si>
  <si>
    <r>
      <t>El Instituto Estatal Electoral no ha realizado ingresos ni gastos extraordinarios</t>
    </r>
    <r>
      <rPr>
        <sz val="10"/>
        <color rgb="FFFF0000"/>
        <rFont val="Arial"/>
        <family val="2"/>
      </rPr>
      <t>.</t>
    </r>
  </si>
  <si>
    <t>4. NOTAS AL ESTADO DE FLUJOS DE EFECTIVO</t>
  </si>
  <si>
    <t>4.1 EFECTIVO Y EQUIVALENTES</t>
  </si>
  <si>
    <t>El análisis de los saldos inicial y final que figuran en la última parte del estado de flujos de efectivo es como sigue:</t>
  </si>
  <si>
    <t>Al inicio del periodo</t>
  </si>
  <si>
    <t>Al final del periodo</t>
  </si>
  <si>
    <t>Inversiones temporales</t>
  </si>
  <si>
    <t>Total, de efectivo y equivalentes</t>
  </si>
  <si>
    <t xml:space="preserve">A.II INFORMACIÓN PRESUPUESTAL </t>
  </si>
  <si>
    <t>1. NOTAS AL ESTADO DE EJERCICIO DEL PRESUPUESTO DE EGRESOS</t>
  </si>
  <si>
    <t>El detalle del presupuesto modificado, pagado y el análisis de su variación porcentual con relación a los importes aprobados en el Presupuesto de Egresos, se explican a continuación:</t>
  </si>
  <si>
    <t>Cuenta Presupuestal</t>
  </si>
  <si>
    <t>Variación (excedente) respecto al presupuesto aprobado</t>
  </si>
  <si>
    <t>($)</t>
  </si>
  <si>
    <t>(%)</t>
  </si>
  <si>
    <t>Transferencias, asignaciones, subsidios y otras ayudas</t>
  </si>
  <si>
    <t>Bienes muebles, inmuebles e intangibles</t>
  </si>
  <si>
    <t>2. NOTAS AL ESTADO ANALÍTICO DE INGRESOS PRESUPUESTARIOS</t>
  </si>
  <si>
    <t>Importe recaudado</t>
  </si>
  <si>
    <t>Ingresos Presupuestales</t>
  </si>
  <si>
    <t>B. NOTAS DE MEMORIA (CUENTAS DE ORDEN):</t>
  </si>
  <si>
    <t>1. CUENTAS DE ORDEN CONTABLES</t>
  </si>
  <si>
    <t>El Instituto Estatal Electoral no utiliza cuentas de orden contables.</t>
  </si>
  <si>
    <t>2. CUENTAS DE ORDEN PRESUPUESTARIO</t>
  </si>
  <si>
    <t>El Instituto utiliza el programa SAACG.NET con las cuentas presupuestarias siguientes:</t>
  </si>
  <si>
    <t>Presupuesto de Ingresos</t>
  </si>
  <si>
    <t>Presupuesto de egresos</t>
  </si>
  <si>
    <t xml:space="preserve">La institución utiliza este sistema desde el ejercicio 2022, para registrar los momentos contables y presupuestales. </t>
  </si>
  <si>
    <t>C. NOTAS DE GESTIÓN ADMINISTRATIVA</t>
  </si>
  <si>
    <t>1. FECHA DE CREACIÓN DEL ENTE</t>
  </si>
  <si>
    <t>El Instituto Estatal Electoral se crea mediante el Decreto número 603/97 II D.P. publicado en el Periódico Oficial del Estado el 3 de marzo de 1997.</t>
  </si>
  <si>
    <t>2. ORGANIZACIÓN Y OBJETO SOCIAL</t>
  </si>
  <si>
    <t>2.1 OBJETO SOCIAL</t>
  </si>
  <si>
    <t>El Instituto Estatal Electoral es un organismo público autónomo, depositario de la autoridad electoral que tiene a su cargo la organización, dirección y vigilancia de las elecciones y demás procesos que da autonomía en su funcionamiento e independencia en sus decisiones, con personalidad jurídica y patrimonio propios.</t>
  </si>
  <si>
    <t>2.2 PRINCIPAL ACTIVIDAD</t>
  </si>
  <si>
    <t xml:space="preserve">Organización, dirección y vigilancia de las elecciones y demás procesos que requieran consulta pública en el Estado y está compuesto de un órgano central de mayor jerarquía denominado Consejo Estatal y los órganos distritales y municipales. </t>
  </si>
  <si>
    <t>2.3 EJERCICIO FISCAL</t>
  </si>
  <si>
    <t>2.4 RÉGIMEN JURÍDICO</t>
  </si>
  <si>
    <t>El Instituto Estatal Electoral es un organismo público de carácter permanente; autónomo en su funcionamiento e independiente en sus decisiones; tiene personalidad jurídica y patrimonio propios; es depositario de la autoridad electoral y tiene como encargo de la sociedad, la organización, dirección y vigilancia de las elecciones y procesos que requieran consulta pública en el Estado de Chihuahua</t>
  </si>
  <si>
    <t>2.5 CONSIDERACIONES FISCALES</t>
  </si>
  <si>
    <t>El tipo de contribuciones que El Instituto Estatal Electoral está obligado a retener y pagar son las siguientes:</t>
  </si>
  <si>
    <t>2.6 ESTRUCTURA ORGANIZACIONAL BÁSICA</t>
  </si>
  <si>
    <t>El Instituto Estatal Electoral funciona erigido en un Consejo Estatal, integrada por: un consejero presidente, seis consejeros Electorales, un secretario ejecutivo y un representante de cada partido político. Durante el proceso electoral se integran 67 Asambleas Municipales, una en cada cabecera municipal, de las cuales 12 realizan además las funciones de Asamblea Distrital. Las Asambleas Municipales se integran también por un consejero presidente, un secretario, y el número de consejeros Electorales que establece la Ley Estatal Electoral de acuerdo a su población, y un representante de cada partido político. Compete a las Asambleas Municipales, entre otras actividades, la ubicación de las casillas, así como la capacitación a los funcionarios que el día de las elecciones integrarán las mesas directivas de casilla, apoyándose del personal necesario para tales fines.</t>
  </si>
  <si>
    <t>2.6 FIDEICOMISOS, MANDATOS Y ANÁLOGOS DE LOS CUALES ES FIDEICOMITENTE O FIDUCIARIO</t>
  </si>
  <si>
    <t>El Instituto no tiene participación en ningún fideicomiso, mandato u operación análoga.</t>
  </si>
  <si>
    <t>3. BASES DE PREPARACIÓN DE LOS ESTADOS FINANCIEROS</t>
  </si>
  <si>
    <t>El Instituto Estatal Electoral utiliza el plan de cuentas emitido por el Consejo de Armonización Contable (CONAC).</t>
  </si>
  <si>
    <t>4. POLÍTICAS DE CONTABILIDAD SIGNIFICATIVAS</t>
  </si>
  <si>
    <t>5. POSICIÓN EN MONEDA EXTRANJERA Y PROTECCIÓN POR RIESGO CAMBIARIO</t>
  </si>
  <si>
    <t>El Instituto Estatal Electoral no cuenta con activos ni con pasivos en moneda extranjera.</t>
  </si>
  <si>
    <t>6. REPORTE ANALÍTICO DEL ACTIVO</t>
  </si>
  <si>
    <t>7. FIDEICOMISOS MANDATOS Y ANÁLOGOS</t>
  </si>
  <si>
    <t>8. INFORMACIÓN SOBRE REPORTE DE LA RECAUDACIÓN</t>
  </si>
  <si>
    <t>Los ingresos de la institución provienen del Subsidio Estatal Ordinario que se recibe periódicamente de Gobierno del Estado de Chihuahua.</t>
  </si>
  <si>
    <t>9. INFORMACIÓN SOBRE LA DEUDA Y EL REPORTE ANALÍTICO DE LA DEUDA</t>
  </si>
  <si>
    <t>El Instituto Estatal Electoral no cuenta con deuda pública.</t>
  </si>
  <si>
    <t>10. CALIFICACIONES OTORGADAS</t>
  </si>
  <si>
    <t>11. INFORMACIÓN POR SEGMENTOS</t>
  </si>
  <si>
    <t>En adición a la información financiera y presupuestal ya presentada, no se considera necesario revelar alguna otra información financiera de manera segmentada.</t>
  </si>
  <si>
    <t>12. EVENTOS POSTERIORES AL CIERRE</t>
  </si>
  <si>
    <t>13. PARTES RELACIONADAS</t>
  </si>
  <si>
    <t>No existen partes relacionadas que puedan ejercer influencia significativa sobre la toma de decisiones financieras y operativas de la institución.</t>
  </si>
  <si>
    <t xml:space="preserve">     Lic. Yanko Durán Prieto</t>
  </si>
  <si>
    <t xml:space="preserve">    Lic. María Guadalupe Delgado Cota</t>
  </si>
  <si>
    <t xml:space="preserve">      Consejera Presidenta</t>
  </si>
  <si>
    <t>El Instituto Estatal Electoral no tiene participación en algún fideicomiso, mandato u operación análoga.</t>
  </si>
  <si>
    <t>No se han realizado operaciones que ameriten el otorgamiento de una calificación crediticia.</t>
  </si>
  <si>
    <t>INSTITUTO ESTATAL ELECTORAL</t>
  </si>
  <si>
    <t xml:space="preserve">INFORMACIÓN FINANCIERA </t>
  </si>
  <si>
    <t>A. NOTAS DE DESGLOSE:</t>
  </si>
  <si>
    <t xml:space="preserve">   Directora Ejecutiva de Administración</t>
  </si>
  <si>
    <r>
      <t>·</t>
    </r>
    <r>
      <rPr>
        <sz val="7"/>
        <rFont val="Times New Roman"/>
        <family val="1"/>
      </rPr>
      <t xml:space="preserve">           </t>
    </r>
    <r>
      <rPr>
        <sz val="10"/>
        <rFont val="Arial"/>
        <family val="2"/>
      </rPr>
      <t>Ingresos estimados</t>
    </r>
  </si>
  <si>
    <r>
      <t>·</t>
    </r>
    <r>
      <rPr>
        <sz val="7"/>
        <rFont val="Times New Roman"/>
        <family val="1"/>
      </rPr>
      <t xml:space="preserve">           </t>
    </r>
    <r>
      <rPr>
        <sz val="10"/>
        <rFont val="Arial"/>
        <family val="2"/>
      </rPr>
      <t>Ingresos por ejecutar</t>
    </r>
  </si>
  <si>
    <r>
      <t>·</t>
    </r>
    <r>
      <rPr>
        <sz val="7"/>
        <rFont val="Times New Roman"/>
        <family val="1"/>
      </rPr>
      <t xml:space="preserve">           </t>
    </r>
    <r>
      <rPr>
        <sz val="10"/>
        <rFont val="Arial"/>
        <family val="2"/>
      </rPr>
      <t>Ingresos modificados (ampliación-reducción)</t>
    </r>
  </si>
  <si>
    <r>
      <t>·</t>
    </r>
    <r>
      <rPr>
        <sz val="7"/>
        <rFont val="Times New Roman"/>
        <family val="1"/>
      </rPr>
      <t xml:space="preserve">           </t>
    </r>
    <r>
      <rPr>
        <sz val="10"/>
        <rFont val="Arial"/>
        <family val="2"/>
      </rPr>
      <t>Ingresos devengados</t>
    </r>
  </si>
  <si>
    <r>
      <t>·</t>
    </r>
    <r>
      <rPr>
        <sz val="7"/>
        <rFont val="Times New Roman"/>
        <family val="1"/>
      </rPr>
      <t xml:space="preserve">           </t>
    </r>
    <r>
      <rPr>
        <sz val="10"/>
        <rFont val="Arial"/>
        <family val="2"/>
      </rPr>
      <t>Ingresos recaudados</t>
    </r>
  </si>
  <si>
    <r>
      <t>·</t>
    </r>
    <r>
      <rPr>
        <sz val="7"/>
        <rFont val="Times New Roman"/>
        <family val="1"/>
      </rPr>
      <t xml:space="preserve">            </t>
    </r>
    <r>
      <rPr>
        <sz val="10"/>
        <rFont val="Arial"/>
        <family val="2"/>
      </rPr>
      <t>Presupuesto de egresos aprobado</t>
    </r>
  </si>
  <si>
    <r>
      <t>·</t>
    </r>
    <r>
      <rPr>
        <sz val="7"/>
        <rFont val="Times New Roman"/>
        <family val="1"/>
      </rPr>
      <t xml:space="preserve">            </t>
    </r>
    <r>
      <rPr>
        <sz val="10"/>
        <rFont val="Arial"/>
        <family val="2"/>
      </rPr>
      <t>Presupuesto de egresos por ejercer</t>
    </r>
  </si>
  <si>
    <r>
      <t>·</t>
    </r>
    <r>
      <rPr>
        <sz val="7"/>
        <rFont val="Times New Roman"/>
        <family val="1"/>
      </rPr>
      <t xml:space="preserve">            </t>
    </r>
    <r>
      <rPr>
        <sz val="10"/>
        <rFont val="Arial"/>
        <family val="2"/>
      </rPr>
      <t>Modificaciones al presupuesto de egresos aprobado</t>
    </r>
  </si>
  <si>
    <r>
      <t>·</t>
    </r>
    <r>
      <rPr>
        <sz val="7"/>
        <rFont val="Times New Roman"/>
        <family val="1"/>
      </rPr>
      <t xml:space="preserve">            </t>
    </r>
    <r>
      <rPr>
        <sz val="10"/>
        <rFont val="Arial"/>
        <family val="2"/>
      </rPr>
      <t>Presupuesto de egresos comprometido</t>
    </r>
  </si>
  <si>
    <r>
      <t>·</t>
    </r>
    <r>
      <rPr>
        <sz val="7"/>
        <rFont val="Times New Roman"/>
        <family val="1"/>
      </rPr>
      <t xml:space="preserve">            </t>
    </r>
    <r>
      <rPr>
        <sz val="10"/>
        <rFont val="Arial"/>
        <family val="2"/>
      </rPr>
      <t>Presupuesto de egresos devengado</t>
    </r>
  </si>
  <si>
    <r>
      <t>·</t>
    </r>
    <r>
      <rPr>
        <sz val="7"/>
        <rFont val="Times New Roman"/>
        <family val="1"/>
      </rPr>
      <t xml:space="preserve">            </t>
    </r>
    <r>
      <rPr>
        <sz val="10"/>
        <rFont val="Arial"/>
        <family val="2"/>
      </rPr>
      <t>Presupuesto de egresos ejercido</t>
    </r>
  </si>
  <si>
    <r>
      <t>·</t>
    </r>
    <r>
      <rPr>
        <sz val="7"/>
        <rFont val="Times New Roman"/>
        <family val="1"/>
      </rPr>
      <t xml:space="preserve">            </t>
    </r>
    <r>
      <rPr>
        <sz val="10"/>
        <rFont val="Arial"/>
        <family val="2"/>
      </rPr>
      <t>Presupuesto de egresos pagado</t>
    </r>
  </si>
  <si>
    <r>
      <t>·</t>
    </r>
    <r>
      <rPr>
        <sz val="7"/>
        <rFont val="Times New Roman"/>
        <family val="1"/>
      </rPr>
      <t xml:space="preserve">         </t>
    </r>
    <r>
      <rPr>
        <sz val="10"/>
        <rFont val="Arial"/>
        <family val="2"/>
      </rPr>
      <t>Retención de I.S.R. Retenedor de salarios y asimilados.</t>
    </r>
  </si>
  <si>
    <r>
      <t>·</t>
    </r>
    <r>
      <rPr>
        <sz val="7"/>
        <rFont val="Times New Roman"/>
        <family val="1"/>
      </rPr>
      <t xml:space="preserve">         </t>
    </r>
    <r>
      <rPr>
        <sz val="10"/>
        <rFont val="Arial"/>
        <family val="2"/>
      </rPr>
      <t>Retención de I.S.R. Retenedor de honorarios (10%).</t>
    </r>
  </si>
  <si>
    <r>
      <t>·</t>
    </r>
    <r>
      <rPr>
        <sz val="7"/>
        <rFont val="Times New Roman"/>
        <family val="1"/>
      </rPr>
      <t xml:space="preserve">         </t>
    </r>
    <r>
      <rPr>
        <sz val="10"/>
        <rFont val="Arial"/>
        <family val="2"/>
      </rPr>
      <t>Retención de I.S.R. Arrendamiento de personas físicas (10%).</t>
    </r>
  </si>
  <si>
    <r>
      <t>·</t>
    </r>
    <r>
      <rPr>
        <sz val="7"/>
        <rFont val="Times New Roman"/>
        <family val="1"/>
      </rPr>
      <t xml:space="preserve">         </t>
    </r>
    <r>
      <rPr>
        <sz val="10"/>
        <rFont val="Arial"/>
        <family val="2"/>
      </rPr>
      <t>Retención de I.S.R. Retenedor de (Resico), Régimen simplificado de confianza de personas físicas (1.00 al 2.50%)</t>
    </r>
  </si>
  <si>
    <r>
      <t>·</t>
    </r>
    <r>
      <rPr>
        <sz val="7"/>
        <rFont val="Times New Roman"/>
        <family val="1"/>
      </rPr>
      <t xml:space="preserve">         </t>
    </r>
    <r>
      <rPr>
        <sz val="10"/>
        <rFont val="Arial"/>
        <family val="2"/>
      </rPr>
      <t>No se cuenta con inversiones en acciones de compañías subsidiarias.</t>
    </r>
  </si>
  <si>
    <r>
      <t>·</t>
    </r>
    <r>
      <rPr>
        <sz val="7"/>
        <rFont val="Times New Roman"/>
        <family val="1"/>
      </rPr>
      <t xml:space="preserve">         </t>
    </r>
    <r>
      <rPr>
        <sz val="10"/>
        <rFont val="Arial"/>
        <family val="2"/>
      </rPr>
      <t>El Instituto Estatal Electoral no maneja las cuentas de almacén e inventarios.</t>
    </r>
  </si>
  <si>
    <r>
      <t>·</t>
    </r>
    <r>
      <rPr>
        <sz val="7"/>
        <rFont val="Times New Roman"/>
        <family val="1"/>
      </rPr>
      <t xml:space="preserve">         </t>
    </r>
    <r>
      <rPr>
        <sz val="10"/>
        <rFont val="Arial"/>
        <family val="2"/>
      </rPr>
      <t>No se manejan reservas para otorgar beneficios futuros a sus empleados que ameriten realizar el cálculo de reserva actuarial.</t>
    </r>
  </si>
  <si>
    <r>
      <t>·</t>
    </r>
    <r>
      <rPr>
        <sz val="7"/>
        <rFont val="Times New Roman"/>
        <family val="1"/>
      </rPr>
      <t xml:space="preserve">         </t>
    </r>
    <r>
      <rPr>
        <sz val="10"/>
        <rFont val="Arial"/>
        <family val="2"/>
      </rPr>
      <t>No se cuenta con provisiones ni reservas.</t>
    </r>
  </si>
  <si>
    <r>
      <t>·</t>
    </r>
    <r>
      <rPr>
        <sz val="7"/>
        <rFont val="Times New Roman"/>
        <family val="1"/>
      </rPr>
      <t xml:space="preserve">         </t>
    </r>
    <r>
      <rPr>
        <sz val="10"/>
        <rFont val="Arial"/>
        <family val="2"/>
      </rPr>
      <t>No se han realizado capitalizaciones de ningún tipo de gastos durante el presente ejercicio.</t>
    </r>
  </si>
  <si>
    <r>
      <t>·</t>
    </r>
    <r>
      <rPr>
        <sz val="7"/>
        <rFont val="Times New Roman"/>
        <family val="1"/>
      </rPr>
      <t xml:space="preserve">         </t>
    </r>
    <r>
      <rPr>
        <sz val="10"/>
        <rFont val="Arial"/>
        <family val="2"/>
      </rPr>
      <t>No se manejan inversiones financieras que presenten riesgos por tipo de cambio o tasa de interés variable.</t>
    </r>
  </si>
  <si>
    <r>
      <t>·</t>
    </r>
    <r>
      <rPr>
        <sz val="7"/>
        <rFont val="Times New Roman"/>
        <family val="1"/>
      </rPr>
      <t xml:space="preserve">         </t>
    </r>
    <r>
      <rPr>
        <sz val="10"/>
        <rFont val="Arial"/>
        <family val="2"/>
      </rPr>
      <t xml:space="preserve">No se han construido bienes inmuebles durante el presente ejercicio. </t>
    </r>
  </si>
  <si>
    <r>
      <t>·</t>
    </r>
    <r>
      <rPr>
        <sz val="7"/>
        <rFont val="Times New Roman"/>
        <family val="1"/>
      </rPr>
      <t xml:space="preserve">         </t>
    </r>
    <r>
      <rPr>
        <sz val="10"/>
        <rFont val="Arial"/>
        <family val="2"/>
      </rPr>
      <t>No se visualizan otras circunstancias que puedan afectar significativamente el valor de los activos de la institución.</t>
    </r>
  </si>
  <si>
    <t xml:space="preserve">Los ingresos de la institución provienen del Subsidio Estatal que se recibe quincenalmente de Gobierno del Estado de Chihuahua. </t>
  </si>
  <si>
    <t>Cambio por errores contables</t>
  </si>
  <si>
    <t>Subsidio Estatal Ordinario 2024</t>
  </si>
  <si>
    <t>(01 de enero de 2024)</t>
  </si>
  <si>
    <t>Presupuesto aprobado en el ejercicio de 2024</t>
  </si>
  <si>
    <t>Presupuesto modificado 2024</t>
  </si>
  <si>
    <t>Ley de Ingresos 2024</t>
  </si>
  <si>
    <t>1.1.1.9</t>
  </si>
  <si>
    <t>Otros efectivos y equivalentes</t>
  </si>
  <si>
    <t>f)</t>
  </si>
  <si>
    <t>d) El saldo en Otros Efectivos y Equivalentes:</t>
  </si>
  <si>
    <t>Otros Efectivos y equivalentes</t>
  </si>
  <si>
    <t>e) El saldo en Cuentas por cobrar a corto plazo es de:</t>
  </si>
  <si>
    <t>cuentas por cobrar a corto plazo</t>
  </si>
  <si>
    <t>f) El saldo en Deudores Diversos se integra de la manera siguiente:</t>
  </si>
  <si>
    <t>Los bienes muebles del Instituto Estatal Electoral se compone de los rubros y características siguientes:</t>
  </si>
  <si>
    <t>Otros efectivos o equivalentes</t>
  </si>
  <si>
    <t>Ingresos por venta de bienes y prestación de servicios</t>
  </si>
  <si>
    <t>NOTAS A LOS ESTADOS FINANCIEROS AL 31 DE DICIEMBRE DE 2024</t>
  </si>
  <si>
    <t>El monto total percibido de Subsidio Estatal Ordinario 2024 es de $823,730,477.62</t>
  </si>
  <si>
    <t xml:space="preserve"> (31 de diciembre de 2024)</t>
  </si>
  <si>
    <t>El Instituto Estatal Electoral maneja su ejercicio fiscal del 1 de enero al 31 de diciembre del año en curso. El presente documento fue elaborado con información del 1 de enero al 30 de diciembre de 2024</t>
  </si>
  <si>
    <t>Presupuesto total pagado al 31 de diciembre de 2024</t>
  </si>
  <si>
    <t>del 01 de enero al 31 de diciembre de 2024</t>
  </si>
  <si>
    <t>No se han realizado ni conocido eventos posteriores al cuarto trimestre del ejercicio de 2024 que puedan afectar significativamente la situación financiera de la institución.</t>
  </si>
  <si>
    <r>
      <t>a)</t>
    </r>
    <r>
      <rPr>
        <sz val="7"/>
        <color theme="1"/>
        <rFont val="Arial"/>
        <family val="2"/>
      </rPr>
      <t xml:space="preserve">    </t>
    </r>
    <r>
      <rPr>
        <sz val="10"/>
        <color theme="1"/>
        <rFont val="Arial"/>
        <family val="2"/>
      </rPr>
      <t>Las cajas correspondiente al fondo fijo se cerraron, quedando en $0.00</t>
    </r>
  </si>
  <si>
    <t>El Instituto Estatal Electoral recaudo ingresos presupuestales por un importe de $ 823,730,477.62</t>
  </si>
  <si>
    <t>El Activo Circulante mostrado por un importe de $107,242,047.46 se integra como sigue:</t>
  </si>
  <si>
    <t>El patrimonio generado del ejercicio presenta una variación.</t>
  </si>
  <si>
    <t>Ayudas sociales a entidades de interés público</t>
  </si>
  <si>
    <t>Trasnferencia estatal ordinaria</t>
  </si>
  <si>
    <t>Otros ingresos</t>
  </si>
  <si>
    <t xml:space="preserve">“Bajo protesta de decir verdad declaramos que los Estados Financieros y sus notas, son razonablemente correctos y son responsabilidad del emisor.”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</si>
</sst>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7" x14ac:knownFonts="1">
    <font>
      <sz val="11"/>
      <color theme="1"/>
      <name val="Calibri"/>
      <family val="2"/>
      <scheme val="minor"/>
    </font>
    <font>
      <b/>
      <sz val="11"/>
      <color theme="1"/>
      <name val="Calibri"/>
      <family val="2"/>
      <scheme val="minor"/>
    </font>
    <font>
      <sz val="12"/>
      <color theme="1"/>
      <name val="Cambria"/>
      <family val="1"/>
    </font>
    <font>
      <b/>
      <u/>
      <sz val="11"/>
      <color theme="1"/>
      <name val="Arial"/>
      <family val="2"/>
    </font>
    <font>
      <b/>
      <sz val="11"/>
      <color theme="1"/>
      <name val="Arial"/>
      <family val="2"/>
    </font>
    <font>
      <b/>
      <sz val="10"/>
      <color theme="1"/>
      <name val="Arial"/>
      <family val="2"/>
    </font>
    <font>
      <sz val="10"/>
      <color theme="1"/>
      <name val="Arial"/>
      <family val="2"/>
    </font>
    <font>
      <b/>
      <sz val="10"/>
      <color rgb="FFFFFFFF"/>
      <name val="Arial"/>
      <family val="2"/>
    </font>
    <font>
      <b/>
      <sz val="10"/>
      <color rgb="FF000000"/>
      <name val="Arial"/>
      <family val="2"/>
    </font>
    <font>
      <b/>
      <u/>
      <sz val="10"/>
      <color theme="1"/>
      <name val="Arial"/>
      <family val="2"/>
    </font>
    <font>
      <b/>
      <sz val="10"/>
      <color rgb="FFFF0000"/>
      <name val="Arial"/>
      <family val="2"/>
    </font>
    <font>
      <b/>
      <u/>
      <sz val="10"/>
      <color rgb="FF0000FF"/>
      <name val="Arial"/>
      <family val="2"/>
    </font>
    <font>
      <b/>
      <sz val="10"/>
      <color rgb="FF0000FF"/>
      <name val="Arial"/>
      <family val="2"/>
    </font>
    <font>
      <sz val="10"/>
      <color rgb="FFFF0000"/>
      <name val="Arial"/>
      <family val="2"/>
    </font>
    <font>
      <sz val="10"/>
      <color rgb="FF000000"/>
      <name val="Arial"/>
      <family val="2"/>
    </font>
    <font>
      <sz val="9"/>
      <color theme="1"/>
      <name val="Arial"/>
      <family val="2"/>
    </font>
    <font>
      <b/>
      <sz val="9"/>
      <color theme="1"/>
      <name val="Arial"/>
      <family val="2"/>
    </font>
    <font>
      <sz val="10"/>
      <color rgb="FF0000FF"/>
      <name val="Arial"/>
      <family val="2"/>
    </font>
    <font>
      <sz val="10"/>
      <name val="Arial"/>
      <family val="2"/>
    </font>
    <font>
      <sz val="11"/>
      <name val="Calibri"/>
      <family val="2"/>
      <scheme val="minor"/>
    </font>
    <font>
      <b/>
      <sz val="10"/>
      <name val="Arial"/>
      <family val="2"/>
    </font>
    <font>
      <sz val="10"/>
      <name val="Symbol"/>
      <family val="1"/>
      <charset val="2"/>
    </font>
    <font>
      <sz val="7"/>
      <name val="Times New Roman"/>
      <family val="1"/>
    </font>
    <font>
      <sz val="10"/>
      <color theme="4"/>
      <name val="Arial"/>
      <family val="2"/>
    </font>
    <font>
      <b/>
      <u/>
      <sz val="11"/>
      <color rgb="FF0070C0"/>
      <name val="Arial"/>
      <family val="2"/>
    </font>
    <font>
      <sz val="11"/>
      <color theme="1"/>
      <name val="Calibri"/>
      <family val="2"/>
      <scheme val="minor"/>
    </font>
    <font>
      <sz val="7"/>
      <color theme="1"/>
      <name val="Arial"/>
      <family val="2"/>
    </font>
  </fonts>
  <fills count="6">
    <fill>
      <patternFill patternType="none"/>
    </fill>
    <fill>
      <patternFill patternType="gray125"/>
    </fill>
    <fill>
      <patternFill patternType="solid">
        <fgColor rgb="FF6F6C3E"/>
        <bgColor indexed="64"/>
      </patternFill>
    </fill>
    <fill>
      <patternFill patternType="solid">
        <fgColor rgb="FFD9D9D9"/>
        <bgColor indexed="64"/>
      </patternFill>
    </fill>
    <fill>
      <patternFill patternType="solid">
        <fgColor rgb="FF5B5A30"/>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2">
    <xf numFmtId="0" fontId="0" fillId="0" borderId="0"/>
    <xf numFmtId="9" fontId="25" fillId="0" borderId="0" applyFont="0" applyFill="0" applyBorder="0" applyAlignment="0" applyProtection="0"/>
  </cellStyleXfs>
  <cellXfs count="147">
    <xf numFmtId="0" fontId="0" fillId="0" borderId="0" xfId="0"/>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8"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8" fontId="8" fillId="3" borderId="4" xfId="0" applyNumberFormat="1" applyFont="1" applyFill="1" applyBorder="1" applyAlignment="1">
      <alignment horizontal="right" vertical="center" wrapText="1"/>
    </xf>
    <xf numFmtId="0" fontId="6" fillId="3" borderId="4" xfId="0" applyFont="1" applyFill="1" applyBorder="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7" fillId="2" borderId="9" xfId="0" applyFont="1" applyFill="1" applyBorder="1" applyAlignment="1">
      <alignment horizontal="center" vertical="center" wrapText="1"/>
    </xf>
    <xf numFmtId="8" fontId="8" fillId="3" borderId="4" xfId="0" applyNumberFormat="1" applyFont="1" applyFill="1" applyBorder="1" applyAlignment="1">
      <alignment horizontal="center" vertical="center" wrapText="1"/>
    </xf>
    <xf numFmtId="0" fontId="2" fillId="0" borderId="0" xfId="0" applyFont="1" applyAlignment="1">
      <alignment vertical="center" wrapText="1"/>
    </xf>
    <xf numFmtId="0" fontId="7" fillId="2" borderId="4" xfId="0" applyFont="1" applyFill="1" applyBorder="1" applyAlignment="1">
      <alignment horizontal="center" vertical="center" wrapText="1"/>
    </xf>
    <xf numFmtId="0" fontId="6" fillId="0" borderId="3" xfId="0" applyFont="1" applyBorder="1" applyAlignment="1">
      <alignment vertical="center" wrapText="1"/>
    </xf>
    <xf numFmtId="8" fontId="6" fillId="0" borderId="4"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10" fillId="0" borderId="0" xfId="0" applyFont="1" applyAlignment="1">
      <alignment horizontal="justify" vertical="center"/>
    </xf>
    <xf numFmtId="0" fontId="6" fillId="0" borderId="4" xfId="0" applyFont="1" applyBorder="1" applyAlignment="1">
      <alignment horizontal="justify" vertical="center" wrapText="1"/>
    </xf>
    <xf numFmtId="0" fontId="5" fillId="3" borderId="10" xfId="0" applyFont="1" applyFill="1" applyBorder="1" applyAlignment="1">
      <alignment horizontal="center" vertical="center" wrapText="1"/>
    </xf>
    <xf numFmtId="8" fontId="8" fillId="3" borderId="10" xfId="0" applyNumberFormat="1" applyFont="1" applyFill="1" applyBorder="1" applyAlignment="1">
      <alignment horizontal="right" vertical="center" wrapText="1"/>
    </xf>
    <xf numFmtId="0" fontId="5" fillId="3" borderId="4" xfId="0" applyFont="1" applyFill="1" applyBorder="1" applyAlignment="1">
      <alignment horizontal="right" vertical="center" wrapText="1"/>
    </xf>
    <xf numFmtId="0" fontId="12" fillId="0" borderId="0" xfId="0" applyFont="1" applyAlignment="1">
      <alignment horizontal="justify" vertical="center"/>
    </xf>
    <xf numFmtId="0" fontId="6" fillId="0" borderId="3" xfId="0" applyFont="1" applyBorder="1" applyAlignment="1">
      <alignment horizontal="justify" vertical="center" wrapText="1"/>
    </xf>
    <xf numFmtId="0" fontId="14"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0" fontId="6" fillId="0" borderId="4" xfId="0" applyNumberFormat="1" applyFont="1" applyBorder="1" applyAlignment="1">
      <alignment horizontal="center" vertical="center" wrapText="1"/>
    </xf>
    <xf numFmtId="0" fontId="7" fillId="4"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15" fillId="0" borderId="4" xfId="0" applyNumberFormat="1" applyFont="1" applyBorder="1" applyAlignment="1">
      <alignment horizontal="right" vertical="center" wrapText="1"/>
    </xf>
    <xf numFmtId="10" fontId="15" fillId="0" borderId="4" xfId="0" applyNumberFormat="1" applyFont="1" applyBorder="1" applyAlignment="1">
      <alignment horizontal="center" vertical="center" wrapText="1"/>
    </xf>
    <xf numFmtId="4" fontId="15" fillId="0" borderId="4" xfId="0" applyNumberFormat="1" applyFont="1" applyBorder="1" applyAlignment="1">
      <alignment horizontal="center" vertical="center" wrapText="1"/>
    </xf>
    <xf numFmtId="0" fontId="5" fillId="0" borderId="3" xfId="0" applyFont="1" applyBorder="1" applyAlignment="1">
      <alignment horizontal="justify" vertical="center" wrapText="1"/>
    </xf>
    <xf numFmtId="4" fontId="16" fillId="0" borderId="4" xfId="0" applyNumberFormat="1" applyFont="1" applyBorder="1" applyAlignment="1">
      <alignment horizontal="right" vertical="center" wrapText="1"/>
    </xf>
    <xf numFmtId="4" fontId="16"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13" fillId="0" borderId="0" xfId="0" applyFont="1" applyAlignment="1">
      <alignment horizontal="justify" vertical="center"/>
    </xf>
    <xf numFmtId="0" fontId="17" fillId="0" borderId="0" xfId="0" applyFont="1" applyAlignment="1">
      <alignment horizontal="justify" vertical="center"/>
    </xf>
    <xf numFmtId="0" fontId="6"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justify" vertical="center" wrapText="1"/>
    </xf>
    <xf numFmtId="4" fontId="16" fillId="0" borderId="0" xfId="0" applyNumberFormat="1" applyFont="1" applyAlignment="1">
      <alignment horizontal="right" vertical="center" wrapText="1"/>
    </xf>
    <xf numFmtId="0" fontId="16" fillId="0" borderId="0" xfId="0" applyFont="1" applyAlignment="1">
      <alignment horizontal="center" vertical="center" wrapText="1"/>
    </xf>
    <xf numFmtId="10" fontId="16" fillId="0" borderId="0" xfId="0" applyNumberFormat="1" applyFont="1" applyAlignment="1">
      <alignment horizontal="right" vertical="center" wrapText="1"/>
    </xf>
    <xf numFmtId="4" fontId="16" fillId="0" borderId="0" xfId="0" applyNumberFormat="1" applyFont="1" applyAlignment="1">
      <alignment horizontal="center" vertical="center" wrapText="1"/>
    </xf>
    <xf numFmtId="0" fontId="0" fillId="0" borderId="0" xfId="0" applyAlignment="1">
      <alignment horizontal="left"/>
    </xf>
    <xf numFmtId="0" fontId="1" fillId="0" borderId="0" xfId="0" applyFont="1"/>
    <xf numFmtId="0" fontId="18" fillId="0" borderId="0" xfId="0" applyFont="1" applyAlignment="1">
      <alignment horizontal="justify" vertical="center"/>
    </xf>
    <xf numFmtId="0" fontId="19" fillId="0" borderId="0" xfId="0" applyFont="1"/>
    <xf numFmtId="0" fontId="20" fillId="0" borderId="0" xfId="0" applyFont="1" applyAlignment="1">
      <alignment horizontal="left" vertical="center"/>
    </xf>
    <xf numFmtId="0" fontId="19" fillId="0" borderId="0" xfId="0" applyFont="1" applyAlignment="1">
      <alignment horizontal="left"/>
    </xf>
    <xf numFmtId="0" fontId="21" fillId="0" borderId="0" xfId="0" applyFont="1" applyAlignment="1">
      <alignment horizontal="left" vertical="center"/>
    </xf>
    <xf numFmtId="0" fontId="20" fillId="0" borderId="0" xfId="0" applyFont="1" applyAlignment="1">
      <alignment horizontal="justify" vertical="center"/>
    </xf>
    <xf numFmtId="8" fontId="18" fillId="0" borderId="4" xfId="0" applyNumberFormat="1" applyFont="1" applyBorder="1" applyAlignment="1">
      <alignment horizontal="right" vertical="center" wrapText="1"/>
    </xf>
    <xf numFmtId="0" fontId="18" fillId="0" borderId="4" xfId="0" applyFont="1" applyBorder="1" applyAlignment="1">
      <alignment vertical="center" wrapText="1"/>
    </xf>
    <xf numFmtId="4" fontId="15" fillId="0" borderId="4" xfId="0" applyNumberFormat="1" applyFont="1" applyBorder="1" applyAlignment="1">
      <alignment vertical="center" wrapText="1"/>
    </xf>
    <xf numFmtId="8" fontId="0" fillId="0" borderId="0" xfId="0" applyNumberFormat="1"/>
    <xf numFmtId="8" fontId="8" fillId="3" borderId="2" xfId="0" applyNumberFormat="1" applyFont="1" applyFill="1" applyBorder="1" applyAlignment="1">
      <alignment vertical="center" wrapText="1"/>
    </xf>
    <xf numFmtId="0" fontId="5" fillId="3" borderId="6" xfId="0" applyFont="1" applyFill="1" applyBorder="1" applyAlignment="1">
      <alignment vertical="center" wrapText="1"/>
    </xf>
    <xf numFmtId="0" fontId="5" fillId="3" borderId="13" xfId="0" applyFont="1" applyFill="1" applyBorder="1" applyAlignment="1">
      <alignment vertical="center" wrapText="1"/>
    </xf>
    <xf numFmtId="0" fontId="8" fillId="3" borderId="13" xfId="0" applyFont="1" applyFill="1" applyBorder="1" applyAlignment="1">
      <alignment vertical="center" wrapText="1"/>
    </xf>
    <xf numFmtId="4" fontId="0" fillId="0" borderId="0" xfId="0" applyNumberFormat="1"/>
    <xf numFmtId="0" fontId="23" fillId="0" borderId="0" xfId="0" applyFont="1" applyAlignment="1">
      <alignment vertical="center"/>
    </xf>
    <xf numFmtId="10" fontId="6" fillId="0" borderId="4" xfId="1" applyNumberFormat="1" applyFont="1" applyBorder="1" applyAlignment="1">
      <alignment horizontal="center" vertical="center" wrapText="1"/>
    </xf>
    <xf numFmtId="8" fontId="8" fillId="3" borderId="2"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8" fontId="8" fillId="3" borderId="1" xfId="0" applyNumberFormat="1" applyFont="1" applyFill="1" applyBorder="1" applyAlignment="1">
      <alignment horizontal="center" vertical="center" wrapText="1"/>
    </xf>
    <xf numFmtId="0" fontId="20" fillId="0" borderId="0" xfId="0" applyFont="1" applyAlignment="1">
      <alignment vertical="center"/>
    </xf>
    <xf numFmtId="0" fontId="16" fillId="0" borderId="0" xfId="0" applyFont="1" applyAlignment="1">
      <alignment horizontal="justify" vertical="center"/>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8" fontId="6" fillId="0" borderId="7" xfId="0" applyNumberFormat="1" applyFont="1" applyBorder="1" applyAlignment="1">
      <alignment horizontal="right" vertical="center" wrapText="1"/>
    </xf>
    <xf numFmtId="8" fontId="6" fillId="0" borderId="3" xfId="0" applyNumberFormat="1" applyFont="1" applyBorder="1" applyAlignment="1">
      <alignment horizontal="righ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8" fontId="6" fillId="0" borderId="7" xfId="0" applyNumberFormat="1" applyFont="1" applyBorder="1" applyAlignment="1">
      <alignment horizontal="center" vertical="center" wrapText="1"/>
    </xf>
    <xf numFmtId="8" fontId="6" fillId="0" borderId="3"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8" fontId="6" fillId="0" borderId="8" xfId="0" applyNumberFormat="1" applyFont="1" applyBorder="1" applyAlignment="1">
      <alignment horizontal="right" vertical="center" wrapText="1"/>
    </xf>
    <xf numFmtId="0" fontId="6" fillId="0" borderId="8" xfId="0" applyFont="1" applyBorder="1" applyAlignment="1">
      <alignment vertical="center" wrapText="1"/>
    </xf>
    <xf numFmtId="0" fontId="5" fillId="3"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8" fontId="8" fillId="3" borderId="6" xfId="0" applyNumberFormat="1" applyFont="1" applyFill="1" applyBorder="1" applyAlignment="1">
      <alignment horizontal="center" vertical="center" wrapText="1"/>
    </xf>
    <xf numFmtId="8" fontId="8" fillId="3" borderId="13" xfId="0" applyNumberFormat="1" applyFont="1" applyFill="1" applyBorder="1" applyAlignment="1">
      <alignment horizontal="center" vertical="center" wrapText="1"/>
    </xf>
    <xf numFmtId="0" fontId="3"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left" vertical="center"/>
    </xf>
    <xf numFmtId="8" fontId="6" fillId="0" borderId="11" xfId="0" applyNumberFormat="1" applyFont="1" applyBorder="1" applyAlignment="1">
      <alignment horizontal="center" vertical="center" wrapText="1"/>
    </xf>
    <xf numFmtId="8" fontId="6" fillId="0" borderId="9" xfId="0" applyNumberFormat="1" applyFont="1" applyBorder="1" applyAlignment="1">
      <alignment horizontal="center" vertical="center" wrapText="1"/>
    </xf>
    <xf numFmtId="8" fontId="6" fillId="0" borderId="12" xfId="0" applyNumberFormat="1" applyFont="1" applyBorder="1" applyAlignment="1">
      <alignment horizontal="center" vertical="center" wrapText="1"/>
    </xf>
    <xf numFmtId="8" fontId="6" fillId="0" borderId="10" xfId="0" applyNumberFormat="1" applyFont="1" applyBorder="1" applyAlignment="1">
      <alignment horizontal="center" vertical="center" wrapText="1"/>
    </xf>
    <xf numFmtId="8" fontId="6" fillId="0" borderId="5" xfId="0" applyNumberFormat="1" applyFont="1" applyBorder="1" applyAlignment="1">
      <alignment horizontal="center" vertical="center" wrapText="1"/>
    </xf>
    <xf numFmtId="8" fontId="6" fillId="0" borderId="4" xfId="0" applyNumberFormat="1" applyFont="1" applyBorder="1" applyAlignment="1">
      <alignment horizontal="center" vertical="center" wrapText="1"/>
    </xf>
    <xf numFmtId="0" fontId="6" fillId="0" borderId="12" xfId="0" applyFont="1" applyBorder="1" applyAlignment="1">
      <alignment vertical="center" wrapText="1"/>
    </xf>
    <xf numFmtId="0" fontId="6" fillId="0" borderId="10" xfId="0" applyFont="1" applyBorder="1" applyAlignment="1">
      <alignmen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5" fillId="3" borderId="7"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7" fillId="4" borderId="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1" fillId="0" borderId="0" xfId="0" applyFont="1" applyAlignment="1">
      <alignment horizontal="left" vertical="center"/>
    </xf>
    <xf numFmtId="0" fontId="6" fillId="0" borderId="0" xfId="0" applyFont="1" applyAlignment="1">
      <alignment horizontal="left" vertical="center" wrapText="1"/>
    </xf>
    <xf numFmtId="0" fontId="9" fillId="5" borderId="0" xfId="0" applyFont="1" applyFill="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wrapText="1"/>
    </xf>
    <xf numFmtId="0" fontId="9" fillId="5" borderId="0" xfId="0" applyFont="1" applyFill="1" applyAlignment="1">
      <alignment horizontal="left" vertical="center"/>
    </xf>
    <xf numFmtId="0" fontId="21" fillId="0" borderId="0" xfId="0" applyFont="1" applyAlignment="1">
      <alignment horizontal="left" vertical="center" wrapText="1"/>
    </xf>
    <xf numFmtId="0" fontId="16" fillId="0" borderId="0" xfId="0" applyFont="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28575</xdr:rowOff>
    </xdr:from>
    <xdr:to>
      <xdr:col>2</xdr:col>
      <xdr:colOff>38100</xdr:colOff>
      <xdr:row>6</xdr:row>
      <xdr:rowOff>47625</xdr:rowOff>
    </xdr:to>
    <xdr:pic>
      <xdr:nvPicPr>
        <xdr:cNvPr id="4" name="Imagen 3">
          <a:extLst>
            <a:ext uri="{FF2B5EF4-FFF2-40B4-BE49-F238E27FC236}">
              <a16:creationId xmlns:a16="http://schemas.microsoft.com/office/drawing/2014/main" id="{D0C24059-540F-60E1-A86A-08F2DBD78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8575"/>
          <a:ext cx="2047875"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552450</xdr:colOff>
      <xdr:row>6</xdr:row>
      <xdr:rowOff>114300</xdr:rowOff>
    </xdr:from>
    <xdr:to>
      <xdr:col>5</xdr:col>
      <xdr:colOff>1438275</xdr:colOff>
      <xdr:row>6</xdr:row>
      <xdr:rowOff>161925</xdr:rowOff>
    </xdr:to>
    <xdr:sp macro="" textlink="">
      <xdr:nvSpPr>
        <xdr:cNvPr id="1029" name="Rectangle 9">
          <a:extLst>
            <a:ext uri="{FF2B5EF4-FFF2-40B4-BE49-F238E27FC236}">
              <a16:creationId xmlns:a16="http://schemas.microsoft.com/office/drawing/2014/main" id="{9207817C-E0C5-010E-A8FC-DCC2165539F0}"/>
            </a:ext>
          </a:extLst>
        </xdr:cNvPr>
        <xdr:cNvSpPr>
          <a:spLocks noChangeArrowheads="1"/>
        </xdr:cNvSpPr>
      </xdr:nvSpPr>
      <xdr:spPr bwMode="auto">
        <a:xfrm>
          <a:off x="552450" y="1066800"/>
          <a:ext cx="6057900" cy="47625"/>
        </a:xfrm>
        <a:prstGeom prst="rect">
          <a:avLst/>
        </a:prstGeom>
        <a:solidFill>
          <a:srgbClr val="938953"/>
        </a:solidFill>
        <a:ln w="9525">
          <a:solidFill>
            <a:srgbClr val="6F6C3E"/>
          </a:solidFill>
          <a:miter lim="800000"/>
          <a:headEnd/>
          <a:tailEnd/>
        </a:ln>
      </xdr:spPr>
      <xdr:txBody>
        <a:bodyPr vertOverflow="clip" wrap="square" lIns="91440" tIns="45720" rIns="91440" bIns="45720" anchor="t" upright="1"/>
        <a:lstStyle/>
        <a:p>
          <a:pPr algn="l" rtl="0">
            <a:defRPr sz="1000"/>
          </a:pPr>
          <a:r>
            <a:rPr lang="es-MX" sz="1200" b="0" i="0" u="none" strike="noStrike" baseline="0">
              <a:solidFill>
                <a:srgbClr val="000000"/>
              </a:solidFill>
              <a:latin typeface="Cambria"/>
              <a:ea typeface="Cambria"/>
            </a:rPr>
            <a:t> </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D674-FC68-4FA1-8039-0B24F50CC325}">
  <dimension ref="A3:H369"/>
  <sheetViews>
    <sheetView tabSelected="1" topLeftCell="A230" workbookViewId="0">
      <selection activeCell="F184" sqref="F184"/>
    </sheetView>
  </sheetViews>
  <sheetFormatPr baseColWidth="10" defaultRowHeight="15" x14ac:dyDescent="0.25"/>
  <cols>
    <col min="1" max="1" width="16.5703125" customWidth="1"/>
    <col min="2" max="2" width="16.42578125" bestFit="1" customWidth="1"/>
    <col min="3" max="3" width="17.7109375" customWidth="1"/>
    <col min="4" max="4" width="16.140625" customWidth="1"/>
    <col min="5" max="5" width="15" bestFit="1" customWidth="1"/>
    <col min="6" max="6" width="27.42578125" bestFit="1" customWidth="1"/>
    <col min="7" max="7" width="14.7109375" bestFit="1" customWidth="1"/>
    <col min="8" max="8" width="13.7109375" bestFit="1" customWidth="1"/>
  </cols>
  <sheetData>
    <row r="3" spans="1:8" x14ac:dyDescent="0.25">
      <c r="D3" s="51" t="s">
        <v>198</v>
      </c>
    </row>
    <row r="4" spans="1:8" x14ac:dyDescent="0.25">
      <c r="D4" s="51" t="s">
        <v>199</v>
      </c>
    </row>
    <row r="5" spans="1:8" x14ac:dyDescent="0.25">
      <c r="D5" s="51" t="s">
        <v>244</v>
      </c>
    </row>
    <row r="11" spans="1:8" x14ac:dyDescent="0.25">
      <c r="A11" s="112" t="s">
        <v>200</v>
      </c>
      <c r="B11" s="112"/>
      <c r="C11" s="112"/>
      <c r="D11" s="112"/>
      <c r="E11" s="112"/>
      <c r="F11" s="112"/>
      <c r="G11" s="112"/>
      <c r="H11" s="112"/>
    </row>
    <row r="12" spans="1:8" x14ac:dyDescent="0.25">
      <c r="A12" s="1"/>
    </row>
    <row r="13" spans="1:8" x14ac:dyDescent="0.25">
      <c r="A13" s="113" t="s">
        <v>0</v>
      </c>
      <c r="B13" s="113"/>
      <c r="C13" s="113"/>
      <c r="D13" s="113"/>
      <c r="E13" s="113"/>
      <c r="F13" s="113"/>
      <c r="G13" s="113"/>
      <c r="H13" s="113"/>
    </row>
    <row r="14" spans="1:8" x14ac:dyDescent="0.25">
      <c r="A14" s="1"/>
    </row>
    <row r="15" spans="1:8" x14ac:dyDescent="0.25">
      <c r="A15" s="112" t="s">
        <v>1</v>
      </c>
      <c r="B15" s="112"/>
      <c r="C15" s="112"/>
      <c r="D15" s="112"/>
      <c r="E15" s="112"/>
      <c r="F15" s="112"/>
      <c r="G15" s="112"/>
      <c r="H15" s="112"/>
    </row>
    <row r="16" spans="1:8" x14ac:dyDescent="0.25">
      <c r="A16" s="1"/>
    </row>
    <row r="17" spans="1:8" x14ac:dyDescent="0.25">
      <c r="A17" s="114" t="s">
        <v>2</v>
      </c>
      <c r="B17" s="114"/>
      <c r="C17" s="114"/>
      <c r="D17" s="114"/>
      <c r="E17" s="114"/>
      <c r="F17" s="114"/>
      <c r="G17" s="114"/>
      <c r="H17" s="114"/>
    </row>
    <row r="18" spans="1:8" x14ac:dyDescent="0.25">
      <c r="A18" s="1"/>
    </row>
    <row r="19" spans="1:8" x14ac:dyDescent="0.25">
      <c r="A19" s="2" t="s">
        <v>3</v>
      </c>
    </row>
    <row r="20" spans="1:8" x14ac:dyDescent="0.25">
      <c r="A20" s="2"/>
    </row>
    <row r="21" spans="1:8" x14ac:dyDescent="0.25">
      <c r="A21" s="3" t="s">
        <v>253</v>
      </c>
    </row>
    <row r="22" spans="1:8" ht="15.75" thickBot="1" x14ac:dyDescent="0.3">
      <c r="A22" s="67"/>
    </row>
    <row r="23" spans="1:8" ht="26.25" thickBot="1" x14ac:dyDescent="0.3">
      <c r="A23" s="4" t="s">
        <v>4</v>
      </c>
      <c r="B23" s="5" t="s">
        <v>5</v>
      </c>
      <c r="C23" s="5" t="s">
        <v>6</v>
      </c>
      <c r="D23" s="5" t="s">
        <v>7</v>
      </c>
    </row>
    <row r="24" spans="1:8" ht="15.75" thickBot="1" x14ac:dyDescent="0.3">
      <c r="A24" s="6" t="s">
        <v>8</v>
      </c>
      <c r="B24" s="7" t="s">
        <v>9</v>
      </c>
      <c r="C24" s="8">
        <v>0</v>
      </c>
      <c r="D24" s="9" t="s">
        <v>10</v>
      </c>
    </row>
    <row r="25" spans="1:8" ht="15.75" thickBot="1" x14ac:dyDescent="0.3">
      <c r="A25" s="6" t="s">
        <v>11</v>
      </c>
      <c r="B25" s="7" t="s">
        <v>12</v>
      </c>
      <c r="C25" s="8">
        <v>18248138.719999999</v>
      </c>
      <c r="D25" s="9" t="s">
        <v>13</v>
      </c>
    </row>
    <row r="26" spans="1:8" ht="26.25" thickBot="1" x14ac:dyDescent="0.3">
      <c r="A26" s="6" t="s">
        <v>14</v>
      </c>
      <c r="B26" s="7" t="s">
        <v>15</v>
      </c>
      <c r="C26" s="8">
        <v>88951918.719999999</v>
      </c>
      <c r="D26" s="9" t="s">
        <v>16</v>
      </c>
    </row>
    <row r="27" spans="1:8" ht="26.25" thickBot="1" x14ac:dyDescent="0.3">
      <c r="A27" s="6" t="s">
        <v>233</v>
      </c>
      <c r="B27" s="7" t="s">
        <v>234</v>
      </c>
      <c r="C27" s="8">
        <v>27325.1</v>
      </c>
      <c r="D27" s="9" t="s">
        <v>19</v>
      </c>
    </row>
    <row r="28" spans="1:8" ht="39" thickBot="1" x14ac:dyDescent="0.3">
      <c r="A28" s="6" t="s">
        <v>17</v>
      </c>
      <c r="B28" s="7" t="s">
        <v>18</v>
      </c>
      <c r="C28" s="8">
        <v>6758.88</v>
      </c>
      <c r="D28" s="9" t="s">
        <v>19</v>
      </c>
    </row>
    <row r="29" spans="1:8" ht="26.25" thickBot="1" x14ac:dyDescent="0.3">
      <c r="A29" s="6" t="s">
        <v>20</v>
      </c>
      <c r="B29" s="7" t="s">
        <v>21</v>
      </c>
      <c r="C29" s="8">
        <v>7906.04</v>
      </c>
      <c r="D29" s="9" t="s">
        <v>235</v>
      </c>
    </row>
    <row r="30" spans="1:8" ht="15.75" thickBot="1" x14ac:dyDescent="0.3">
      <c r="A30" s="91" t="s">
        <v>22</v>
      </c>
      <c r="B30" s="92"/>
      <c r="C30" s="10">
        <f>SUM(C24:C29)</f>
        <v>107242047.45999999</v>
      </c>
      <c r="D30" s="11"/>
    </row>
    <row r="31" spans="1:8" x14ac:dyDescent="0.25">
      <c r="A31" s="3"/>
    </row>
    <row r="32" spans="1:8" x14ac:dyDescent="0.25">
      <c r="A32" s="87" t="s">
        <v>251</v>
      </c>
      <c r="B32" s="87"/>
      <c r="C32" s="87"/>
      <c r="D32" s="87"/>
      <c r="E32" s="87"/>
      <c r="F32" s="87"/>
      <c r="G32" s="87"/>
      <c r="H32" s="87"/>
    </row>
    <row r="33" spans="1:6" x14ac:dyDescent="0.25">
      <c r="A33" s="12"/>
    </row>
    <row r="34" spans="1:6" x14ac:dyDescent="0.25">
      <c r="A34" s="3" t="s">
        <v>23</v>
      </c>
    </row>
    <row r="35" spans="1:6" ht="15.75" thickBot="1" x14ac:dyDescent="0.3">
      <c r="A35" s="13"/>
    </row>
    <row r="36" spans="1:6" x14ac:dyDescent="0.25">
      <c r="A36" s="93" t="s">
        <v>24</v>
      </c>
      <c r="B36" s="96"/>
      <c r="C36" s="97"/>
      <c r="D36" s="93" t="s">
        <v>26</v>
      </c>
      <c r="E36" s="93" t="s">
        <v>6</v>
      </c>
      <c r="F36" s="93" t="s">
        <v>27</v>
      </c>
    </row>
    <row r="37" spans="1:6" x14ac:dyDescent="0.25">
      <c r="A37" s="94"/>
      <c r="B37" s="98" t="s">
        <v>25</v>
      </c>
      <c r="C37" s="99"/>
      <c r="D37" s="94"/>
      <c r="E37" s="94"/>
      <c r="F37" s="94"/>
    </row>
    <row r="38" spans="1:6" ht="15.75" thickBot="1" x14ac:dyDescent="0.3">
      <c r="A38" s="95"/>
      <c r="B38" s="100"/>
      <c r="C38" s="101"/>
      <c r="D38" s="95"/>
      <c r="E38" s="95"/>
      <c r="F38" s="95"/>
    </row>
    <row r="39" spans="1:6" ht="33" customHeight="1" x14ac:dyDescent="0.25">
      <c r="A39" s="74" t="s">
        <v>28</v>
      </c>
      <c r="B39" s="76"/>
      <c r="C39" s="77"/>
      <c r="D39" s="74" t="s">
        <v>30</v>
      </c>
      <c r="E39" s="80">
        <v>2318374.7000000002</v>
      </c>
      <c r="F39" s="82" t="s">
        <v>31</v>
      </c>
    </row>
    <row r="40" spans="1:6" x14ac:dyDescent="0.25">
      <c r="A40" s="102"/>
      <c r="B40" s="103" t="s">
        <v>29</v>
      </c>
      <c r="C40" s="104"/>
      <c r="D40" s="102"/>
      <c r="E40" s="105"/>
      <c r="F40" s="106"/>
    </row>
    <row r="41" spans="1:6" ht="15.75" thickBot="1" x14ac:dyDescent="0.3">
      <c r="A41" s="75"/>
      <c r="B41" s="78"/>
      <c r="C41" s="79"/>
      <c r="D41" s="75"/>
      <c r="E41" s="81"/>
      <c r="F41" s="83"/>
    </row>
    <row r="42" spans="1:6" ht="35.25" customHeight="1" x14ac:dyDescent="0.25">
      <c r="A42" s="74" t="s">
        <v>32</v>
      </c>
      <c r="B42" s="76" t="s">
        <v>33</v>
      </c>
      <c r="C42" s="77"/>
      <c r="D42" s="74" t="s">
        <v>34</v>
      </c>
      <c r="E42" s="80">
        <v>3382672.13</v>
      </c>
      <c r="F42" s="82" t="s">
        <v>35</v>
      </c>
    </row>
    <row r="43" spans="1:6" ht="15.75" thickBot="1" x14ac:dyDescent="0.3">
      <c r="A43" s="75"/>
      <c r="B43" s="78"/>
      <c r="C43" s="79"/>
      <c r="D43" s="75"/>
      <c r="E43" s="81"/>
      <c r="F43" s="83"/>
    </row>
    <row r="44" spans="1:6" ht="60.75" customHeight="1" x14ac:dyDescent="0.25">
      <c r="A44" s="74" t="s">
        <v>36</v>
      </c>
      <c r="B44" s="76" t="s">
        <v>29</v>
      </c>
      <c r="C44" s="77"/>
      <c r="D44" s="74" t="s">
        <v>37</v>
      </c>
      <c r="E44" s="84">
        <v>4977803.5</v>
      </c>
      <c r="F44" s="82" t="s">
        <v>38</v>
      </c>
    </row>
    <row r="45" spans="1:6" ht="15.75" thickBot="1" x14ac:dyDescent="0.3">
      <c r="A45" s="75"/>
      <c r="B45" s="78"/>
      <c r="C45" s="79"/>
      <c r="D45" s="75"/>
      <c r="E45" s="85"/>
      <c r="F45" s="83"/>
    </row>
    <row r="46" spans="1:6" ht="60.75" customHeight="1" x14ac:dyDescent="0.25">
      <c r="A46" s="74" t="s">
        <v>39</v>
      </c>
      <c r="B46" s="76" t="s">
        <v>29</v>
      </c>
      <c r="C46" s="77"/>
      <c r="D46" s="74" t="s">
        <v>30</v>
      </c>
      <c r="E46" s="84">
        <v>7569288.3899999997</v>
      </c>
      <c r="F46" s="82" t="s">
        <v>40</v>
      </c>
    </row>
    <row r="47" spans="1:6" ht="15.75" thickBot="1" x14ac:dyDescent="0.3">
      <c r="A47" s="75"/>
      <c r="B47" s="78"/>
      <c r="C47" s="79"/>
      <c r="D47" s="75"/>
      <c r="E47" s="85"/>
      <c r="F47" s="83"/>
    </row>
    <row r="48" spans="1:6" ht="15.75" thickBot="1" x14ac:dyDescent="0.3">
      <c r="A48" s="107"/>
      <c r="B48" s="108"/>
      <c r="C48" s="109" t="s">
        <v>22</v>
      </c>
      <c r="D48" s="92"/>
      <c r="E48" s="15">
        <f>SUM(E39:E47)</f>
        <v>18248138.719999999</v>
      </c>
      <c r="F48" s="11"/>
    </row>
    <row r="49" spans="1:8" ht="15.75" x14ac:dyDescent="0.25">
      <c r="A49" s="16"/>
      <c r="B49" s="16"/>
      <c r="C49" s="16"/>
      <c r="D49" s="16"/>
      <c r="E49" s="16"/>
      <c r="F49" s="16"/>
    </row>
    <row r="50" spans="1:8" x14ac:dyDescent="0.25">
      <c r="A50" s="12"/>
    </row>
    <row r="51" spans="1:8" x14ac:dyDescent="0.25">
      <c r="A51" s="12"/>
    </row>
    <row r="52" spans="1:8" x14ac:dyDescent="0.25">
      <c r="A52" s="87" t="s">
        <v>41</v>
      </c>
      <c r="B52" s="87"/>
      <c r="C52" s="87"/>
      <c r="D52" s="87"/>
      <c r="E52" s="87"/>
      <c r="F52" s="87"/>
      <c r="G52" s="87"/>
      <c r="H52" s="87"/>
    </row>
    <row r="53" spans="1:8" ht="15.75" thickBot="1" x14ac:dyDescent="0.3">
      <c r="A53" s="12"/>
    </row>
    <row r="54" spans="1:8" x14ac:dyDescent="0.25">
      <c r="A54" s="93" t="s">
        <v>24</v>
      </c>
      <c r="B54" s="96"/>
      <c r="C54" s="97"/>
      <c r="D54" s="96" t="s">
        <v>26</v>
      </c>
      <c r="E54" s="97"/>
      <c r="F54" s="96" t="s">
        <v>6</v>
      </c>
      <c r="G54" s="97"/>
      <c r="H54" s="93" t="s">
        <v>27</v>
      </c>
    </row>
    <row r="55" spans="1:8" x14ac:dyDescent="0.25">
      <c r="A55" s="94"/>
      <c r="B55" s="98" t="s">
        <v>25</v>
      </c>
      <c r="C55" s="99"/>
      <c r="D55" s="98"/>
      <c r="E55" s="99"/>
      <c r="F55" s="98"/>
      <c r="G55" s="99"/>
      <c r="H55" s="94"/>
    </row>
    <row r="56" spans="1:8" ht="15.75" thickBot="1" x14ac:dyDescent="0.3">
      <c r="A56" s="95"/>
      <c r="B56" s="100"/>
      <c r="C56" s="101"/>
      <c r="D56" s="100"/>
      <c r="E56" s="101"/>
      <c r="F56" s="100"/>
      <c r="G56" s="101"/>
      <c r="H56" s="95"/>
    </row>
    <row r="57" spans="1:8" x14ac:dyDescent="0.25">
      <c r="A57" s="74" t="s">
        <v>42</v>
      </c>
      <c r="B57" s="76" t="s">
        <v>43</v>
      </c>
      <c r="C57" s="77"/>
      <c r="D57" s="76" t="s">
        <v>37</v>
      </c>
      <c r="E57" s="77"/>
      <c r="F57" s="115">
        <v>33688605.649999999</v>
      </c>
      <c r="G57" s="116"/>
      <c r="H57" s="82" t="s">
        <v>15</v>
      </c>
    </row>
    <row r="58" spans="1:8" ht="15.75" thickBot="1" x14ac:dyDescent="0.3">
      <c r="A58" s="75"/>
      <c r="B58" s="78"/>
      <c r="C58" s="79"/>
      <c r="D58" s="78"/>
      <c r="E58" s="79"/>
      <c r="F58" s="119"/>
      <c r="G58" s="120"/>
      <c r="H58" s="83"/>
    </row>
    <row r="59" spans="1:8" x14ac:dyDescent="0.25">
      <c r="A59" s="74" t="s">
        <v>44</v>
      </c>
      <c r="B59" s="76"/>
      <c r="C59" s="77"/>
      <c r="D59" s="76" t="s">
        <v>34</v>
      </c>
      <c r="E59" s="77"/>
      <c r="F59" s="115">
        <v>55263313.07</v>
      </c>
      <c r="G59" s="116"/>
      <c r="H59" s="82" t="s">
        <v>15</v>
      </c>
    </row>
    <row r="60" spans="1:8" x14ac:dyDescent="0.25">
      <c r="A60" s="102"/>
      <c r="B60" s="103" t="s">
        <v>43</v>
      </c>
      <c r="C60" s="104"/>
      <c r="D60" s="103"/>
      <c r="E60" s="104"/>
      <c r="F60" s="117"/>
      <c r="G60" s="118"/>
      <c r="H60" s="106"/>
    </row>
    <row r="61" spans="1:8" x14ac:dyDescent="0.25">
      <c r="A61" s="102"/>
      <c r="B61" s="121"/>
      <c r="C61" s="122"/>
      <c r="D61" s="103"/>
      <c r="E61" s="104"/>
      <c r="F61" s="117"/>
      <c r="G61" s="118"/>
      <c r="H61" s="106"/>
    </row>
    <row r="62" spans="1:8" ht="15.75" thickBot="1" x14ac:dyDescent="0.3">
      <c r="A62" s="102"/>
      <c r="B62" s="103"/>
      <c r="C62" s="104"/>
      <c r="D62" s="103"/>
      <c r="E62" s="104"/>
      <c r="F62" s="119"/>
      <c r="G62" s="120"/>
      <c r="H62" s="83"/>
    </row>
    <row r="63" spans="1:8" ht="15.75" thickBot="1" x14ac:dyDescent="0.3">
      <c r="A63" s="63"/>
      <c r="B63" s="64"/>
      <c r="C63" s="65" t="s">
        <v>22</v>
      </c>
      <c r="D63" s="65"/>
      <c r="E63" s="62"/>
      <c r="F63" s="110">
        <f>SUM(F57:G62)</f>
        <v>88951918.719999999</v>
      </c>
      <c r="G63" s="111"/>
      <c r="H63" s="69"/>
    </row>
    <row r="64" spans="1:8" ht="15.75" x14ac:dyDescent="0.25">
      <c r="A64" s="16"/>
      <c r="B64" s="16"/>
      <c r="C64" s="16"/>
      <c r="D64" s="16"/>
      <c r="E64" s="16"/>
      <c r="F64" s="16"/>
      <c r="G64" s="16"/>
      <c r="H64" s="16"/>
    </row>
    <row r="65" spans="1:8" x14ac:dyDescent="0.25">
      <c r="A65" s="87" t="s">
        <v>236</v>
      </c>
      <c r="B65" s="87"/>
      <c r="C65" s="87"/>
      <c r="D65" s="87"/>
      <c r="E65" s="87"/>
      <c r="F65" s="87"/>
      <c r="G65" s="87"/>
      <c r="H65" s="87"/>
    </row>
    <row r="66" spans="1:8" ht="16.5" thickBot="1" x14ac:dyDescent="0.3">
      <c r="A66" s="16"/>
      <c r="B66" s="16"/>
      <c r="C66" s="16"/>
      <c r="D66" s="16"/>
      <c r="E66" s="16"/>
      <c r="F66" s="16"/>
      <c r="G66" s="16"/>
      <c r="H66" s="16"/>
    </row>
    <row r="67" spans="1:8" ht="16.5" thickBot="1" x14ac:dyDescent="0.3">
      <c r="A67" s="4" t="s">
        <v>5</v>
      </c>
      <c r="B67" s="5" t="s">
        <v>6</v>
      </c>
      <c r="C67" s="16"/>
      <c r="D67" s="16"/>
      <c r="E67" s="16"/>
      <c r="F67" s="16"/>
      <c r="G67" s="16"/>
      <c r="H67" s="16"/>
    </row>
    <row r="68" spans="1:8" ht="26.25" thickBot="1" x14ac:dyDescent="0.3">
      <c r="A68" s="18" t="s">
        <v>237</v>
      </c>
      <c r="B68" s="70">
        <v>27325.1</v>
      </c>
      <c r="C68" s="16"/>
      <c r="D68" s="16"/>
      <c r="E68" s="16"/>
      <c r="F68" s="16"/>
      <c r="G68" s="16"/>
      <c r="H68" s="16"/>
    </row>
    <row r="69" spans="1:8" ht="16.5" thickBot="1" x14ac:dyDescent="0.3">
      <c r="A69" s="20" t="s">
        <v>46</v>
      </c>
      <c r="B69" s="71">
        <f>SUM(B68)</f>
        <v>27325.1</v>
      </c>
      <c r="C69" s="16"/>
      <c r="D69" s="16"/>
      <c r="E69" s="16"/>
      <c r="F69" s="16"/>
      <c r="G69" s="16"/>
      <c r="H69" s="16"/>
    </row>
    <row r="70" spans="1:8" ht="15.75" x14ac:dyDescent="0.25">
      <c r="A70" s="16"/>
      <c r="B70" s="16"/>
      <c r="C70" s="16"/>
      <c r="D70" s="16"/>
      <c r="E70" s="16"/>
      <c r="F70" s="16"/>
      <c r="G70" s="16"/>
      <c r="H70" s="16"/>
    </row>
    <row r="71" spans="1:8" x14ac:dyDescent="0.25">
      <c r="A71" s="87" t="s">
        <v>238</v>
      </c>
      <c r="B71" s="87"/>
      <c r="C71" s="87"/>
      <c r="D71" s="87"/>
      <c r="E71" s="87"/>
      <c r="F71" s="87"/>
      <c r="G71" s="87"/>
      <c r="H71" s="87"/>
    </row>
    <row r="72" spans="1:8" ht="16.5" thickBot="1" x14ac:dyDescent="0.3">
      <c r="A72" s="16"/>
      <c r="B72" s="16"/>
      <c r="C72" s="16"/>
      <c r="D72" s="16"/>
      <c r="E72" s="16"/>
      <c r="F72" s="16"/>
      <c r="G72" s="16"/>
      <c r="H72" s="16"/>
    </row>
    <row r="73" spans="1:8" ht="16.5" thickBot="1" x14ac:dyDescent="0.3">
      <c r="A73" s="4" t="s">
        <v>5</v>
      </c>
      <c r="B73" s="5" t="s">
        <v>6</v>
      </c>
      <c r="C73" s="16"/>
      <c r="D73" s="16"/>
      <c r="E73" s="16"/>
      <c r="F73" s="16"/>
      <c r="G73" s="16"/>
      <c r="H73" s="16"/>
    </row>
    <row r="74" spans="1:8" ht="26.25" thickBot="1" x14ac:dyDescent="0.3">
      <c r="A74" s="18" t="s">
        <v>239</v>
      </c>
      <c r="B74" s="19">
        <v>6748.58</v>
      </c>
      <c r="C74" s="16"/>
      <c r="D74" s="16"/>
      <c r="E74" s="16"/>
      <c r="F74" s="16"/>
      <c r="G74" s="16"/>
      <c r="H74" s="16"/>
    </row>
    <row r="75" spans="1:8" ht="16.5" thickBot="1" x14ac:dyDescent="0.3">
      <c r="A75" s="20" t="s">
        <v>46</v>
      </c>
      <c r="B75" s="15">
        <f>SUM(B74)</f>
        <v>6748.58</v>
      </c>
      <c r="C75" s="16"/>
      <c r="D75" s="16"/>
      <c r="E75" s="16"/>
      <c r="F75" s="16"/>
      <c r="G75" s="16"/>
      <c r="H75" s="16"/>
    </row>
    <row r="76" spans="1:8" ht="15.75" x14ac:dyDescent="0.25">
      <c r="A76" s="16"/>
      <c r="B76" s="16"/>
      <c r="C76" s="16"/>
      <c r="D76" s="16"/>
      <c r="E76" s="16"/>
      <c r="F76" s="16"/>
      <c r="G76" s="16"/>
      <c r="H76" s="16"/>
    </row>
    <row r="77" spans="1:8" x14ac:dyDescent="0.25">
      <c r="A77" s="87" t="s">
        <v>240</v>
      </c>
      <c r="B77" s="87"/>
      <c r="C77" s="87"/>
      <c r="D77" s="87"/>
      <c r="E77" s="87"/>
      <c r="F77" s="87"/>
      <c r="G77" s="87"/>
      <c r="H77" s="87"/>
    </row>
    <row r="78" spans="1:8" ht="15.75" thickBot="1" x14ac:dyDescent="0.3">
      <c r="A78" s="12"/>
    </row>
    <row r="79" spans="1:8" ht="15.75" thickBot="1" x14ac:dyDescent="0.3">
      <c r="A79" s="4" t="s">
        <v>5</v>
      </c>
      <c r="B79" s="5" t="s">
        <v>6</v>
      </c>
    </row>
    <row r="80" spans="1:8" ht="26.25" thickBot="1" x14ac:dyDescent="0.3">
      <c r="A80" s="18" t="s">
        <v>45</v>
      </c>
      <c r="B80" s="19">
        <v>7906.04</v>
      </c>
    </row>
    <row r="81" spans="1:8" ht="15.75" thickBot="1" x14ac:dyDescent="0.3">
      <c r="A81" s="20" t="s">
        <v>46</v>
      </c>
      <c r="B81" s="15">
        <f>SUM(B80)</f>
        <v>7906.04</v>
      </c>
    </row>
    <row r="82" spans="1:8" x14ac:dyDescent="0.25">
      <c r="A82" s="2"/>
    </row>
    <row r="83" spans="1:8" x14ac:dyDescent="0.25">
      <c r="A83" s="88" t="s">
        <v>47</v>
      </c>
      <c r="B83" s="88"/>
      <c r="C83" s="88"/>
      <c r="D83" s="88"/>
      <c r="E83" s="88"/>
      <c r="F83" s="88"/>
      <c r="G83" s="88"/>
      <c r="H83" s="88"/>
    </row>
    <row r="84" spans="1:8" x14ac:dyDescent="0.25">
      <c r="A84" s="2"/>
    </row>
    <row r="85" spans="1:8" x14ac:dyDescent="0.25">
      <c r="A85" s="2" t="s">
        <v>48</v>
      </c>
    </row>
    <row r="86" spans="1:8" x14ac:dyDescent="0.25">
      <c r="A86" s="12"/>
    </row>
    <row r="87" spans="1:8" x14ac:dyDescent="0.25">
      <c r="A87" s="87" t="s">
        <v>49</v>
      </c>
      <c r="B87" s="87"/>
      <c r="C87" s="87"/>
      <c r="D87" s="87"/>
      <c r="E87" s="87"/>
      <c r="F87" s="87"/>
      <c r="G87" s="87"/>
      <c r="H87" s="87"/>
    </row>
    <row r="88" spans="1:8" x14ac:dyDescent="0.25">
      <c r="A88" s="2"/>
    </row>
    <row r="89" spans="1:8" x14ac:dyDescent="0.25">
      <c r="A89" s="2"/>
    </row>
    <row r="90" spans="1:8" x14ac:dyDescent="0.25">
      <c r="A90" s="2"/>
    </row>
    <row r="91" spans="1:8" x14ac:dyDescent="0.25">
      <c r="A91" s="88" t="s">
        <v>50</v>
      </c>
      <c r="B91" s="88"/>
      <c r="C91" s="88"/>
      <c r="D91" s="88"/>
      <c r="E91" s="88"/>
      <c r="F91" s="88"/>
      <c r="G91" s="88"/>
      <c r="H91" s="88"/>
    </row>
    <row r="92" spans="1:8" x14ac:dyDescent="0.25">
      <c r="A92" s="2"/>
    </row>
    <row r="93" spans="1:8" x14ac:dyDescent="0.25">
      <c r="A93" s="2" t="s">
        <v>51</v>
      </c>
    </row>
    <row r="94" spans="1:8" x14ac:dyDescent="0.25">
      <c r="A94" s="87" t="s">
        <v>52</v>
      </c>
      <c r="B94" s="87"/>
      <c r="C94" s="87"/>
      <c r="D94" s="87"/>
      <c r="E94" s="87"/>
      <c r="F94" s="87"/>
      <c r="G94" s="87"/>
      <c r="H94" s="87"/>
    </row>
    <row r="95" spans="1:8" x14ac:dyDescent="0.25">
      <c r="A95" s="21"/>
    </row>
    <row r="96" spans="1:8" x14ac:dyDescent="0.25">
      <c r="A96" s="88" t="s">
        <v>53</v>
      </c>
      <c r="B96" s="88"/>
      <c r="C96" s="88"/>
      <c r="D96" s="88"/>
      <c r="E96" s="88"/>
      <c r="F96" s="88"/>
      <c r="G96" s="88"/>
      <c r="H96" s="88"/>
    </row>
    <row r="97" spans="1:8" x14ac:dyDescent="0.25">
      <c r="A97" s="2"/>
    </row>
    <row r="98" spans="1:8" x14ac:dyDescent="0.25">
      <c r="A98" s="2" t="s">
        <v>54</v>
      </c>
    </row>
    <row r="99" spans="1:8" x14ac:dyDescent="0.25">
      <c r="A99" s="2"/>
    </row>
    <row r="100" spans="1:8" x14ac:dyDescent="0.25">
      <c r="A100" s="87" t="s">
        <v>55</v>
      </c>
      <c r="B100" s="87"/>
      <c r="C100" s="87"/>
      <c r="D100" s="87"/>
      <c r="E100" s="87"/>
      <c r="F100" s="87"/>
      <c r="G100" s="87"/>
      <c r="H100" s="87"/>
    </row>
    <row r="101" spans="1:8" x14ac:dyDescent="0.25">
      <c r="A101" s="2"/>
    </row>
    <row r="102" spans="1:8" x14ac:dyDescent="0.25">
      <c r="A102" s="88" t="s">
        <v>56</v>
      </c>
      <c r="B102" s="88"/>
      <c r="C102" s="88"/>
      <c r="D102" s="88"/>
      <c r="E102" s="88"/>
      <c r="F102" s="88"/>
      <c r="G102" s="88"/>
      <c r="H102" s="88"/>
    </row>
    <row r="103" spans="1:8" x14ac:dyDescent="0.25">
      <c r="A103" s="2"/>
    </row>
    <row r="104" spans="1:8" x14ac:dyDescent="0.25">
      <c r="A104" s="2" t="s">
        <v>57</v>
      </c>
    </row>
    <row r="105" spans="1:8" x14ac:dyDescent="0.25">
      <c r="A105" s="2"/>
    </row>
    <row r="106" spans="1:8" x14ac:dyDescent="0.25">
      <c r="A106" s="87" t="s">
        <v>241</v>
      </c>
      <c r="B106" s="87"/>
      <c r="C106" s="87"/>
      <c r="D106" s="87"/>
      <c r="E106" s="87"/>
      <c r="F106" s="87"/>
      <c r="G106" s="87"/>
      <c r="H106" s="87"/>
    </row>
    <row r="107" spans="1:8" ht="15.75" thickBot="1" x14ac:dyDescent="0.3">
      <c r="A107" s="12"/>
    </row>
    <row r="108" spans="1:8" ht="26.25" thickBot="1" x14ac:dyDescent="0.3">
      <c r="A108" s="4" t="s">
        <v>58</v>
      </c>
      <c r="B108" s="5" t="s">
        <v>5</v>
      </c>
      <c r="C108" s="5" t="s">
        <v>6</v>
      </c>
      <c r="D108" s="5" t="s">
        <v>59</v>
      </c>
      <c r="E108" s="5" t="s">
        <v>60</v>
      </c>
    </row>
    <row r="109" spans="1:8" ht="26.25" thickBot="1" x14ac:dyDescent="0.3">
      <c r="A109" s="6" t="s">
        <v>61</v>
      </c>
      <c r="B109" s="22" t="s">
        <v>62</v>
      </c>
      <c r="C109" s="8">
        <v>4674096.72</v>
      </c>
      <c r="D109" s="74" t="s">
        <v>63</v>
      </c>
      <c r="E109" s="9" t="s">
        <v>64</v>
      </c>
    </row>
    <row r="110" spans="1:8" ht="26.25" thickBot="1" x14ac:dyDescent="0.3">
      <c r="A110" s="6" t="s">
        <v>65</v>
      </c>
      <c r="B110" s="22" t="s">
        <v>66</v>
      </c>
      <c r="C110" s="8">
        <v>20894100.760000002</v>
      </c>
      <c r="D110" s="102"/>
      <c r="E110" s="9" t="s">
        <v>64</v>
      </c>
    </row>
    <row r="111" spans="1:8" ht="39" thickBot="1" x14ac:dyDescent="0.3">
      <c r="A111" s="6" t="s">
        <v>67</v>
      </c>
      <c r="B111" s="22" t="s">
        <v>68</v>
      </c>
      <c r="C111" s="8">
        <v>54295706.43</v>
      </c>
      <c r="D111" s="102"/>
      <c r="E111" s="9" t="s">
        <v>64</v>
      </c>
    </row>
    <row r="112" spans="1:8" ht="51.75" thickBot="1" x14ac:dyDescent="0.3">
      <c r="A112" s="6" t="s">
        <v>69</v>
      </c>
      <c r="B112" s="22" t="s">
        <v>70</v>
      </c>
      <c r="C112" s="8">
        <v>2275424.33</v>
      </c>
      <c r="D112" s="102"/>
      <c r="E112" s="9" t="s">
        <v>64</v>
      </c>
    </row>
    <row r="113" spans="1:8" ht="26.25" thickBot="1" x14ac:dyDescent="0.3">
      <c r="A113" s="6" t="s">
        <v>71</v>
      </c>
      <c r="B113" s="22" t="s">
        <v>72</v>
      </c>
      <c r="C113" s="8">
        <v>17181328.949999999</v>
      </c>
      <c r="D113" s="102"/>
      <c r="E113" s="9" t="s">
        <v>64</v>
      </c>
    </row>
    <row r="114" spans="1:8" ht="39" thickBot="1" x14ac:dyDescent="0.3">
      <c r="A114" s="6" t="s">
        <v>73</v>
      </c>
      <c r="B114" s="22" t="s">
        <v>74</v>
      </c>
      <c r="C114" s="8">
        <v>4905374.0199999996</v>
      </c>
      <c r="D114" s="102"/>
      <c r="E114" s="9" t="s">
        <v>64</v>
      </c>
    </row>
    <row r="115" spans="1:8" ht="39" thickBot="1" x14ac:dyDescent="0.3">
      <c r="A115" s="6" t="s">
        <v>75</v>
      </c>
      <c r="B115" s="22" t="s">
        <v>76</v>
      </c>
      <c r="C115" s="8">
        <v>88448.05</v>
      </c>
      <c r="D115" s="102"/>
      <c r="E115" s="9" t="s">
        <v>64</v>
      </c>
    </row>
    <row r="116" spans="1:8" x14ac:dyDescent="0.25">
      <c r="A116" s="123"/>
      <c r="B116" s="126" t="s">
        <v>46</v>
      </c>
      <c r="C116" s="23"/>
      <c r="D116" s="123"/>
      <c r="E116" s="129"/>
    </row>
    <row r="117" spans="1:8" x14ac:dyDescent="0.25">
      <c r="A117" s="124"/>
      <c r="B117" s="127"/>
      <c r="C117" s="24">
        <f>SUM(C109:C116)</f>
        <v>104314479.25999999</v>
      </c>
      <c r="D117" s="124"/>
      <c r="E117" s="130"/>
    </row>
    <row r="118" spans="1:8" ht="15.75" thickBot="1" x14ac:dyDescent="0.3">
      <c r="A118" s="125"/>
      <c r="B118" s="128"/>
      <c r="C118" s="25"/>
      <c r="D118" s="125"/>
      <c r="E118" s="131"/>
    </row>
    <row r="119" spans="1:8" x14ac:dyDescent="0.25">
      <c r="A119" s="2"/>
    </row>
    <row r="120" spans="1:8" x14ac:dyDescent="0.25">
      <c r="A120" s="88" t="s">
        <v>77</v>
      </c>
      <c r="B120" s="88"/>
      <c r="C120" s="88"/>
      <c r="D120" s="88"/>
      <c r="E120" s="88"/>
      <c r="F120" s="88"/>
      <c r="G120" s="88"/>
      <c r="H120" s="88"/>
    </row>
    <row r="121" spans="1:8" x14ac:dyDescent="0.25">
      <c r="A121" s="2"/>
    </row>
    <row r="122" spans="1:8" x14ac:dyDescent="0.25">
      <c r="A122" s="2" t="s">
        <v>78</v>
      </c>
    </row>
    <row r="123" spans="1:8" x14ac:dyDescent="0.25">
      <c r="A123" s="12"/>
    </row>
    <row r="124" spans="1:8" x14ac:dyDescent="0.25">
      <c r="A124" s="87" t="s">
        <v>63</v>
      </c>
      <c r="B124" s="87"/>
      <c r="C124" s="87"/>
      <c r="D124" s="87"/>
      <c r="E124" s="87"/>
      <c r="F124" s="87"/>
      <c r="G124" s="87"/>
      <c r="H124" s="87"/>
    </row>
    <row r="125" spans="1:8" x14ac:dyDescent="0.25">
      <c r="A125" s="12"/>
    </row>
    <row r="126" spans="1:8" x14ac:dyDescent="0.25">
      <c r="A126" s="88" t="s">
        <v>79</v>
      </c>
      <c r="B126" s="88"/>
      <c r="C126" s="88"/>
      <c r="D126" s="88"/>
      <c r="E126" s="88"/>
      <c r="F126" s="88"/>
      <c r="G126" s="88"/>
      <c r="H126" s="88"/>
    </row>
    <row r="127" spans="1:8" x14ac:dyDescent="0.25">
      <c r="A127" s="2"/>
    </row>
    <row r="128" spans="1:8" x14ac:dyDescent="0.25">
      <c r="A128" s="2" t="s">
        <v>80</v>
      </c>
    </row>
    <row r="129" spans="1:8" x14ac:dyDescent="0.25">
      <c r="A129" s="87" t="s">
        <v>81</v>
      </c>
      <c r="B129" s="87"/>
      <c r="C129" s="87"/>
      <c r="D129" s="87"/>
      <c r="E129" s="87"/>
      <c r="F129" s="87"/>
      <c r="G129" s="87"/>
      <c r="H129" s="87"/>
    </row>
    <row r="130" spans="1:8" x14ac:dyDescent="0.25">
      <c r="A130" s="2"/>
    </row>
    <row r="131" spans="1:8" x14ac:dyDescent="0.25">
      <c r="A131" s="2" t="s">
        <v>82</v>
      </c>
    </row>
    <row r="132" spans="1:8" x14ac:dyDescent="0.25">
      <c r="A132" s="26"/>
    </row>
    <row r="133" spans="1:8" x14ac:dyDescent="0.25">
      <c r="A133" s="2" t="s">
        <v>83</v>
      </c>
    </row>
    <row r="134" spans="1:8" x14ac:dyDescent="0.25">
      <c r="A134" s="87" t="s">
        <v>84</v>
      </c>
      <c r="B134" s="87"/>
      <c r="C134" s="87"/>
      <c r="D134" s="87"/>
      <c r="E134" s="87"/>
      <c r="F134" s="87"/>
      <c r="G134" s="87"/>
      <c r="H134" s="87"/>
    </row>
    <row r="135" spans="1:8" ht="15.75" thickBot="1" x14ac:dyDescent="0.3">
      <c r="A135" s="12"/>
    </row>
    <row r="136" spans="1:8" ht="26.25" thickBot="1" x14ac:dyDescent="0.3">
      <c r="A136" s="4" t="s">
        <v>58</v>
      </c>
      <c r="B136" s="5" t="s">
        <v>85</v>
      </c>
      <c r="C136" s="5" t="s">
        <v>86</v>
      </c>
      <c r="D136" s="5" t="s">
        <v>87</v>
      </c>
      <c r="E136" s="5" t="s">
        <v>88</v>
      </c>
    </row>
    <row r="137" spans="1:8" ht="39" thickBot="1" x14ac:dyDescent="0.3">
      <c r="A137" s="6" t="s">
        <v>89</v>
      </c>
      <c r="B137" s="22" t="s">
        <v>90</v>
      </c>
      <c r="C137" s="22" t="s">
        <v>91</v>
      </c>
      <c r="D137" s="9" t="s">
        <v>92</v>
      </c>
      <c r="E137" s="9" t="s">
        <v>93</v>
      </c>
    </row>
    <row r="138" spans="1:8" ht="128.25" thickBot="1" x14ac:dyDescent="0.3">
      <c r="A138" s="6" t="s">
        <v>94</v>
      </c>
      <c r="B138" s="22" t="s">
        <v>95</v>
      </c>
      <c r="C138" s="22" t="s">
        <v>96</v>
      </c>
      <c r="D138" s="9" t="s">
        <v>92</v>
      </c>
      <c r="E138" s="9" t="s">
        <v>97</v>
      </c>
    </row>
    <row r="139" spans="1:8" ht="102.75" thickBot="1" x14ac:dyDescent="0.3">
      <c r="A139" s="6" t="s">
        <v>98</v>
      </c>
      <c r="B139" s="22" t="s">
        <v>99</v>
      </c>
      <c r="C139" s="22" t="s">
        <v>100</v>
      </c>
      <c r="D139" s="9" t="s">
        <v>92</v>
      </c>
      <c r="E139" s="9" t="s">
        <v>93</v>
      </c>
    </row>
    <row r="140" spans="1:8" x14ac:dyDescent="0.25">
      <c r="A140" s="13"/>
    </row>
    <row r="141" spans="1:8" x14ac:dyDescent="0.25">
      <c r="A141" s="87" t="s">
        <v>101</v>
      </c>
      <c r="B141" s="87"/>
      <c r="C141" s="87"/>
      <c r="D141" s="87"/>
      <c r="E141" s="87"/>
      <c r="F141" s="87"/>
      <c r="G141" s="87"/>
      <c r="H141" s="87"/>
    </row>
    <row r="142" spans="1:8" x14ac:dyDescent="0.25">
      <c r="A142" s="26"/>
    </row>
    <row r="143" spans="1:8" x14ac:dyDescent="0.25">
      <c r="A143" s="90" t="s">
        <v>102</v>
      </c>
      <c r="B143" s="90"/>
      <c r="C143" s="90"/>
      <c r="D143" s="90"/>
      <c r="E143" s="90"/>
      <c r="F143" s="90"/>
      <c r="G143" s="90"/>
      <c r="H143" s="90"/>
    </row>
    <row r="144" spans="1:8" x14ac:dyDescent="0.25">
      <c r="A144" s="2"/>
    </row>
    <row r="145" spans="1:8" x14ac:dyDescent="0.25">
      <c r="A145" s="2" t="s">
        <v>103</v>
      </c>
    </row>
    <row r="146" spans="1:8" x14ac:dyDescent="0.25">
      <c r="A146" s="12" t="s">
        <v>104</v>
      </c>
    </row>
    <row r="147" spans="1:8" x14ac:dyDescent="0.25">
      <c r="A147" s="87" t="s">
        <v>254</v>
      </c>
      <c r="B147" s="87"/>
      <c r="C147" s="87"/>
      <c r="D147" s="87"/>
      <c r="E147" s="87"/>
      <c r="F147" s="87"/>
      <c r="G147" s="87"/>
      <c r="H147" s="87"/>
    </row>
    <row r="148" spans="1:8" ht="15.75" thickBot="1" x14ac:dyDescent="0.3">
      <c r="A148" s="12"/>
    </row>
    <row r="149" spans="1:8" ht="26.25" thickBot="1" x14ac:dyDescent="0.3">
      <c r="A149" s="4" t="s">
        <v>5</v>
      </c>
      <c r="B149" s="5" t="s">
        <v>6</v>
      </c>
      <c r="C149" s="5" t="s">
        <v>105</v>
      </c>
    </row>
    <row r="150" spans="1:8" ht="26.25" thickBot="1" x14ac:dyDescent="0.3">
      <c r="A150" s="27" t="s">
        <v>106</v>
      </c>
      <c r="B150" s="58">
        <v>17000048.550000001</v>
      </c>
      <c r="C150" s="59" t="s">
        <v>228</v>
      </c>
    </row>
    <row r="151" spans="1:8" ht="39" thickBot="1" x14ac:dyDescent="0.3">
      <c r="A151" s="18" t="s">
        <v>107</v>
      </c>
      <c r="B151" s="58">
        <v>117152986.88</v>
      </c>
      <c r="C151" s="59" t="s">
        <v>108</v>
      </c>
    </row>
    <row r="152" spans="1:8" ht="51.75" thickBot="1" x14ac:dyDescent="0.3">
      <c r="A152" s="18" t="s">
        <v>109</v>
      </c>
      <c r="B152" s="58">
        <v>-201.74</v>
      </c>
      <c r="C152" s="59" t="s">
        <v>108</v>
      </c>
    </row>
    <row r="153" spans="1:8" ht="26.25" thickBot="1" x14ac:dyDescent="0.3">
      <c r="A153" s="18" t="s">
        <v>227</v>
      </c>
      <c r="B153" s="58">
        <v>0</v>
      </c>
      <c r="C153" s="59" t="s">
        <v>108</v>
      </c>
    </row>
    <row r="154" spans="1:8" x14ac:dyDescent="0.25">
      <c r="A154" s="26"/>
    </row>
    <row r="155" spans="1:8" x14ac:dyDescent="0.25">
      <c r="A155" s="26"/>
    </row>
    <row r="156" spans="1:8" x14ac:dyDescent="0.25">
      <c r="A156" s="90" t="s">
        <v>110</v>
      </c>
      <c r="B156" s="90"/>
      <c r="C156" s="90"/>
      <c r="D156" s="90"/>
      <c r="E156" s="90"/>
      <c r="F156" s="90"/>
      <c r="G156" s="90"/>
      <c r="H156" s="90"/>
    </row>
    <row r="157" spans="1:8" x14ac:dyDescent="0.25">
      <c r="A157" s="2"/>
    </row>
    <row r="158" spans="1:8" x14ac:dyDescent="0.25">
      <c r="A158" s="88" t="s">
        <v>111</v>
      </c>
      <c r="B158" s="88"/>
      <c r="C158" s="88"/>
      <c r="D158" s="88"/>
      <c r="E158" s="88"/>
      <c r="F158" s="88"/>
      <c r="G158" s="88"/>
      <c r="H158" s="88"/>
    </row>
    <row r="159" spans="1:8" x14ac:dyDescent="0.25">
      <c r="A159" s="2" t="s">
        <v>3</v>
      </c>
    </row>
    <row r="160" spans="1:8" x14ac:dyDescent="0.25">
      <c r="A160" s="2"/>
    </row>
    <row r="161" spans="1:8" x14ac:dyDescent="0.25">
      <c r="A161" s="87" t="s">
        <v>226</v>
      </c>
      <c r="B161" s="87"/>
      <c r="C161" s="87"/>
      <c r="D161" s="87"/>
      <c r="E161" s="87"/>
      <c r="F161" s="87"/>
      <c r="G161" s="87"/>
      <c r="H161" s="87"/>
    </row>
    <row r="162" spans="1:8" x14ac:dyDescent="0.25">
      <c r="A162" s="87" t="s">
        <v>245</v>
      </c>
      <c r="B162" s="87"/>
      <c r="C162" s="87"/>
      <c r="D162" s="87"/>
      <c r="E162" s="87"/>
      <c r="F162" s="87"/>
    </row>
    <row r="163" spans="1:8" ht="15.75" thickBot="1" x14ac:dyDescent="0.3">
      <c r="A163" s="43"/>
      <c r="B163" s="43"/>
      <c r="C163" s="43"/>
      <c r="D163" s="43"/>
      <c r="E163" s="43"/>
      <c r="F163" s="43"/>
    </row>
    <row r="164" spans="1:8" ht="15.75" thickBot="1" x14ac:dyDescent="0.3">
      <c r="A164" s="4" t="s">
        <v>114</v>
      </c>
      <c r="B164" s="5" t="s">
        <v>115</v>
      </c>
      <c r="C164" s="5" t="s">
        <v>116</v>
      </c>
      <c r="D164" s="43"/>
      <c r="E164" s="43"/>
      <c r="F164" s="43"/>
    </row>
    <row r="165" spans="1:8" ht="42.75" customHeight="1" thickBot="1" x14ac:dyDescent="0.3">
      <c r="A165" s="27" t="s">
        <v>256</v>
      </c>
      <c r="B165" s="8">
        <v>531299008.72000003</v>
      </c>
      <c r="C165" s="9" t="s">
        <v>118</v>
      </c>
      <c r="D165" s="43"/>
      <c r="E165" s="43"/>
      <c r="F165" s="43"/>
    </row>
    <row r="166" spans="1:8" ht="39" thickBot="1" x14ac:dyDescent="0.3">
      <c r="A166" s="27" t="s">
        <v>255</v>
      </c>
      <c r="B166" s="8">
        <v>292431468.89999998</v>
      </c>
      <c r="C166" s="9" t="s">
        <v>118</v>
      </c>
      <c r="D166" s="43"/>
      <c r="E166" s="43"/>
      <c r="F166" s="43"/>
    </row>
    <row r="167" spans="1:8" ht="15.75" thickBot="1" x14ac:dyDescent="0.3">
      <c r="A167" s="20" t="s">
        <v>46</v>
      </c>
      <c r="B167" s="10">
        <f>SUM(B165:B166)</f>
        <v>823730477.62</v>
      </c>
      <c r="C167" s="29"/>
      <c r="D167" s="43"/>
      <c r="E167" s="43"/>
      <c r="F167" s="43"/>
    </row>
    <row r="168" spans="1:8" x14ac:dyDescent="0.25">
      <c r="A168" s="43"/>
      <c r="B168" s="43"/>
      <c r="C168" s="43"/>
      <c r="D168" s="43"/>
      <c r="E168" s="43"/>
      <c r="F168" s="43"/>
    </row>
    <row r="169" spans="1:8" x14ac:dyDescent="0.25">
      <c r="A169" s="43"/>
      <c r="B169" s="43"/>
      <c r="C169" s="43"/>
      <c r="D169" s="43"/>
      <c r="E169" s="43"/>
      <c r="F169" s="43"/>
    </row>
    <row r="170" spans="1:8" x14ac:dyDescent="0.25">
      <c r="A170" s="2" t="s">
        <v>112</v>
      </c>
    </row>
    <row r="171" spans="1:8" x14ac:dyDescent="0.25">
      <c r="A171" s="87" t="s">
        <v>113</v>
      </c>
      <c r="B171" s="87"/>
      <c r="C171" s="87"/>
      <c r="D171" s="87"/>
      <c r="E171" s="87"/>
      <c r="F171" s="87"/>
      <c r="G171" s="87"/>
      <c r="H171" s="87"/>
    </row>
    <row r="172" spans="1:8" ht="15.75" thickBot="1" x14ac:dyDescent="0.3">
      <c r="A172" s="12"/>
    </row>
    <row r="173" spans="1:8" ht="15.75" thickBot="1" x14ac:dyDescent="0.3">
      <c r="A173" s="4" t="s">
        <v>114</v>
      </c>
      <c r="B173" s="5" t="s">
        <v>115</v>
      </c>
      <c r="C173" s="5" t="s">
        <v>116</v>
      </c>
    </row>
    <row r="174" spans="1:8" ht="39" thickBot="1" x14ac:dyDescent="0.3">
      <c r="A174" s="27" t="s">
        <v>117</v>
      </c>
      <c r="B174" s="8">
        <v>7517796.4800000004</v>
      </c>
      <c r="C174" s="9" t="s">
        <v>118</v>
      </c>
    </row>
    <row r="175" spans="1:8" ht="51.75" thickBot="1" x14ac:dyDescent="0.3">
      <c r="A175" s="27" t="s">
        <v>243</v>
      </c>
      <c r="B175" s="8">
        <v>91200</v>
      </c>
      <c r="C175" s="9" t="s">
        <v>118</v>
      </c>
      <c r="F175" s="61">
        <f>SUM(B167+B176+B184)</f>
        <v>831389545.21000004</v>
      </c>
    </row>
    <row r="176" spans="1:8" ht="15.75" thickBot="1" x14ac:dyDescent="0.3">
      <c r="A176" s="20" t="s">
        <v>46</v>
      </c>
      <c r="B176" s="10">
        <f>SUM(B174:B175)</f>
        <v>7608996.4800000004</v>
      </c>
      <c r="C176" s="28" t="s">
        <v>118</v>
      </c>
    </row>
    <row r="177" spans="1:8" x14ac:dyDescent="0.25">
      <c r="A177" s="2"/>
    </row>
    <row r="178" spans="1:8" x14ac:dyDescent="0.25">
      <c r="A178" s="2" t="s">
        <v>119</v>
      </c>
    </row>
    <row r="179" spans="1:8" x14ac:dyDescent="0.25">
      <c r="A179" s="87" t="s">
        <v>120</v>
      </c>
      <c r="B179" s="87"/>
      <c r="C179" s="87"/>
      <c r="D179" s="87"/>
      <c r="E179" s="87"/>
      <c r="F179" s="87"/>
      <c r="G179" s="87"/>
      <c r="H179" s="87"/>
    </row>
    <row r="180" spans="1:8" ht="15.75" thickBot="1" x14ac:dyDescent="0.3">
      <c r="A180" s="2"/>
    </row>
    <row r="181" spans="1:8" ht="15.75" thickBot="1" x14ac:dyDescent="0.3">
      <c r="A181" s="4" t="s">
        <v>114</v>
      </c>
      <c r="B181" s="5" t="s">
        <v>115</v>
      </c>
      <c r="C181" s="5" t="s">
        <v>116</v>
      </c>
    </row>
    <row r="182" spans="1:8" ht="15.75" thickBot="1" x14ac:dyDescent="0.3">
      <c r="A182" s="27" t="s">
        <v>257</v>
      </c>
      <c r="B182" s="8">
        <v>852.6</v>
      </c>
      <c r="C182" s="9" t="s">
        <v>118</v>
      </c>
    </row>
    <row r="183" spans="1:8" ht="26.25" thickBot="1" x14ac:dyDescent="0.3">
      <c r="A183" s="27" t="s">
        <v>121</v>
      </c>
      <c r="B183" s="8">
        <v>49218.51</v>
      </c>
      <c r="C183" s="9" t="s">
        <v>118</v>
      </c>
    </row>
    <row r="184" spans="1:8" ht="15.75" thickBot="1" x14ac:dyDescent="0.3">
      <c r="A184" s="20" t="s">
        <v>46</v>
      </c>
      <c r="B184" s="10">
        <f>SUM(B182:B183)</f>
        <v>50071.11</v>
      </c>
      <c r="C184" s="29"/>
      <c r="F184" s="61">
        <f>SUM(B176+B184)</f>
        <v>7659067.5900000008</v>
      </c>
    </row>
    <row r="185" spans="1:8" x14ac:dyDescent="0.25">
      <c r="A185" s="2"/>
    </row>
    <row r="186" spans="1:8" x14ac:dyDescent="0.25">
      <c r="A186" s="2"/>
    </row>
    <row r="187" spans="1:8" x14ac:dyDescent="0.25">
      <c r="A187" s="88" t="s">
        <v>122</v>
      </c>
      <c r="B187" s="88"/>
      <c r="C187" s="88"/>
      <c r="D187" s="88"/>
      <c r="E187" s="88"/>
      <c r="F187" s="88"/>
      <c r="G187" s="88"/>
      <c r="H187" s="88"/>
    </row>
    <row r="188" spans="1:8" x14ac:dyDescent="0.25">
      <c r="A188" s="12"/>
    </row>
    <row r="189" spans="1:8" x14ac:dyDescent="0.25">
      <c r="A189" s="2" t="s">
        <v>123</v>
      </c>
    </row>
    <row r="190" spans="1:8" x14ac:dyDescent="0.25">
      <c r="A190" s="87" t="s">
        <v>124</v>
      </c>
      <c r="B190" s="87"/>
      <c r="C190" s="87"/>
      <c r="D190" s="87"/>
      <c r="E190" s="87"/>
      <c r="F190" s="87"/>
      <c r="G190" s="87"/>
      <c r="H190" s="87"/>
    </row>
    <row r="191" spans="1:8" ht="15.75" thickBot="1" x14ac:dyDescent="0.3">
      <c r="A191" s="12"/>
    </row>
    <row r="192" spans="1:8" ht="15.75" thickBot="1" x14ac:dyDescent="0.3">
      <c r="A192" s="4" t="s">
        <v>5</v>
      </c>
      <c r="B192" s="5" t="s">
        <v>6</v>
      </c>
      <c r="C192" s="5" t="s">
        <v>125</v>
      </c>
    </row>
    <row r="193" spans="1:8" ht="26.25" thickBot="1" x14ac:dyDescent="0.3">
      <c r="A193" s="27" t="s">
        <v>126</v>
      </c>
      <c r="B193" s="8">
        <v>332004930.07999998</v>
      </c>
      <c r="C193" s="30">
        <f>SUM(B193*100/F193)/100</f>
        <v>0.40761175193239163</v>
      </c>
      <c r="F193" s="61">
        <f>SUM(B193:B197)</f>
        <v>814512654.51999998</v>
      </c>
    </row>
    <row r="194" spans="1:8" ht="26.25" thickBot="1" x14ac:dyDescent="0.3">
      <c r="A194" s="27" t="s">
        <v>127</v>
      </c>
      <c r="B194" s="8">
        <v>86052349.980000004</v>
      </c>
      <c r="C194" s="30">
        <f>SUM(B194*100/F193)/100</f>
        <v>0.10564888034884058</v>
      </c>
      <c r="F194" s="61"/>
    </row>
    <row r="195" spans="1:8" ht="26.25" thickBot="1" x14ac:dyDescent="0.3">
      <c r="A195" s="27" t="s">
        <v>128</v>
      </c>
      <c r="B195" s="8">
        <v>98937524.75</v>
      </c>
      <c r="C195" s="30">
        <f>SUM(B195*100/F193)/100</f>
        <v>0.12146837032053825</v>
      </c>
      <c r="E195" s="61">
        <f>SUM(B193:B195)</f>
        <v>516994804.81</v>
      </c>
    </row>
    <row r="196" spans="1:8" ht="51.75" thickBot="1" x14ac:dyDescent="0.3">
      <c r="A196" s="27" t="s">
        <v>129</v>
      </c>
      <c r="B196" s="8">
        <v>292739564.23000002</v>
      </c>
      <c r="C196" s="30">
        <f>SUM(B196*100/F193)/100</f>
        <v>0.35940456247731867</v>
      </c>
      <c r="G196" s="61"/>
    </row>
    <row r="197" spans="1:8" ht="39" thickBot="1" x14ac:dyDescent="0.3">
      <c r="A197" s="27" t="s">
        <v>130</v>
      </c>
      <c r="B197" s="8">
        <v>4778285.4800000004</v>
      </c>
      <c r="C197" s="30">
        <f>SUM(B197*100/F193)/100</f>
        <v>5.8664349209109458E-3</v>
      </c>
    </row>
    <row r="198" spans="1:8" x14ac:dyDescent="0.25">
      <c r="A198" s="12"/>
      <c r="B198" s="61"/>
    </row>
    <row r="199" spans="1:8" x14ac:dyDescent="0.25">
      <c r="A199" s="12"/>
    </row>
    <row r="200" spans="1:8" x14ac:dyDescent="0.25">
      <c r="A200" s="87" t="s">
        <v>131</v>
      </c>
      <c r="B200" s="87"/>
      <c r="C200" s="87"/>
      <c r="D200" s="87"/>
      <c r="E200" s="87"/>
      <c r="F200" s="87"/>
      <c r="G200" s="87"/>
      <c r="H200" s="87"/>
    </row>
    <row r="201" spans="1:8" x14ac:dyDescent="0.25">
      <c r="A201" s="43"/>
      <c r="B201" s="43"/>
      <c r="C201" s="43"/>
      <c r="D201" s="43"/>
      <c r="E201" s="43"/>
      <c r="F201" s="43"/>
      <c r="G201" s="43"/>
      <c r="H201" s="43"/>
    </row>
    <row r="202" spans="1:8" x14ac:dyDescent="0.25">
      <c r="A202" s="90" t="s">
        <v>132</v>
      </c>
      <c r="B202" s="90"/>
      <c r="C202" s="90"/>
      <c r="D202" s="90"/>
      <c r="E202" s="90"/>
      <c r="F202" s="90"/>
      <c r="G202" s="90"/>
      <c r="H202" s="90"/>
    </row>
    <row r="203" spans="1:8" x14ac:dyDescent="0.25">
      <c r="A203" s="2"/>
    </row>
    <row r="204" spans="1:8" x14ac:dyDescent="0.25">
      <c r="A204" s="88" t="s">
        <v>133</v>
      </c>
      <c r="B204" s="88"/>
      <c r="C204" s="88"/>
      <c r="D204" s="88"/>
      <c r="E204" s="88"/>
      <c r="F204" s="88"/>
      <c r="G204" s="88"/>
      <c r="H204" s="88"/>
    </row>
    <row r="205" spans="1:8" x14ac:dyDescent="0.25">
      <c r="A205" s="2"/>
    </row>
    <row r="206" spans="1:8" x14ac:dyDescent="0.25">
      <c r="A206" s="2" t="s">
        <v>103</v>
      </c>
    </row>
    <row r="207" spans="1:8" x14ac:dyDescent="0.25">
      <c r="A207" s="87" t="s">
        <v>134</v>
      </c>
      <c r="B207" s="87"/>
      <c r="C207" s="87"/>
      <c r="D207" s="87"/>
      <c r="E207" s="87"/>
      <c r="F207" s="87"/>
      <c r="G207" s="87"/>
      <c r="H207" s="87"/>
    </row>
    <row r="208" spans="1:8" ht="15.75" thickBot="1" x14ac:dyDescent="0.3">
      <c r="A208" s="87"/>
      <c r="B208" s="87"/>
      <c r="C208" s="87"/>
      <c r="D208" s="87"/>
      <c r="E208" s="87"/>
      <c r="F208" s="87"/>
      <c r="G208" s="87"/>
      <c r="H208" s="87"/>
    </row>
    <row r="209" spans="1:8" ht="25.5" x14ac:dyDescent="0.25">
      <c r="A209" s="132" t="s">
        <v>5</v>
      </c>
      <c r="B209" s="31" t="s">
        <v>135</v>
      </c>
      <c r="C209" s="31" t="s">
        <v>136</v>
      </c>
    </row>
    <row r="210" spans="1:8" ht="26.25" thickBot="1" x14ac:dyDescent="0.3">
      <c r="A210" s="133"/>
      <c r="B210" s="32" t="s">
        <v>229</v>
      </c>
      <c r="C210" s="32" t="s">
        <v>246</v>
      </c>
    </row>
    <row r="211" spans="1:8" ht="15.75" thickBot="1" x14ac:dyDescent="0.3">
      <c r="A211" s="27" t="s">
        <v>9</v>
      </c>
      <c r="B211" s="19">
        <v>689471.06</v>
      </c>
      <c r="C211" s="19">
        <v>0</v>
      </c>
    </row>
    <row r="212" spans="1:8" ht="15.75" thickBot="1" x14ac:dyDescent="0.3">
      <c r="A212" s="27" t="s">
        <v>12</v>
      </c>
      <c r="B212" s="19">
        <v>3523159.57</v>
      </c>
      <c r="C212" s="19">
        <v>18248138.719999999</v>
      </c>
    </row>
    <row r="213" spans="1:8" ht="26.25" thickBot="1" x14ac:dyDescent="0.3">
      <c r="A213" s="27" t="s">
        <v>137</v>
      </c>
      <c r="B213" s="19">
        <v>98731726.040000007</v>
      </c>
      <c r="C213" s="19">
        <v>88951918.719999999</v>
      </c>
    </row>
    <row r="214" spans="1:8" ht="26.25" thickBot="1" x14ac:dyDescent="0.3">
      <c r="A214" s="27" t="s">
        <v>242</v>
      </c>
      <c r="B214" s="19">
        <v>0</v>
      </c>
      <c r="C214" s="19">
        <v>27325.1</v>
      </c>
    </row>
    <row r="215" spans="1:8" ht="39" thickBot="1" x14ac:dyDescent="0.3">
      <c r="A215" s="20" t="s">
        <v>138</v>
      </c>
      <c r="B215" s="15">
        <f>SUM(B211:B214)</f>
        <v>102944356.67</v>
      </c>
      <c r="C215" s="15">
        <f>SUM(C211:C214)</f>
        <v>107227382.53999999</v>
      </c>
    </row>
    <row r="216" spans="1:8" x14ac:dyDescent="0.25">
      <c r="A216" s="12"/>
    </row>
    <row r="217" spans="1:8" x14ac:dyDescent="0.25">
      <c r="A217" s="89" t="s">
        <v>139</v>
      </c>
      <c r="B217" s="89"/>
      <c r="C217" s="89"/>
      <c r="D217" s="89"/>
      <c r="E217" s="89"/>
      <c r="F217" s="89"/>
      <c r="G217" s="89"/>
      <c r="H217" s="89"/>
    </row>
    <row r="218" spans="1:8" x14ac:dyDescent="0.25">
      <c r="A218" s="26"/>
    </row>
    <row r="219" spans="1:8" x14ac:dyDescent="0.25">
      <c r="A219" s="90" t="s">
        <v>140</v>
      </c>
      <c r="B219" s="90"/>
      <c r="C219" s="90"/>
      <c r="D219" s="90"/>
      <c r="E219" s="90"/>
      <c r="F219" s="90"/>
      <c r="G219" s="90"/>
      <c r="H219" s="90"/>
    </row>
    <row r="220" spans="1:8" x14ac:dyDescent="0.25">
      <c r="A220" s="26"/>
    </row>
    <row r="221" spans="1:8" x14ac:dyDescent="0.25">
      <c r="A221" s="2" t="s">
        <v>3</v>
      </c>
    </row>
    <row r="222" spans="1:8" ht="30" customHeight="1" thickBot="1" x14ac:dyDescent="0.3">
      <c r="A222" s="86" t="s">
        <v>141</v>
      </c>
      <c r="B222" s="86"/>
      <c r="C222" s="86"/>
      <c r="D222" s="86"/>
      <c r="E222" s="86"/>
      <c r="F222" s="86"/>
      <c r="G222" s="86"/>
      <c r="H222" s="86"/>
    </row>
    <row r="223" spans="1:8" ht="48" customHeight="1" thickBot="1" x14ac:dyDescent="0.3">
      <c r="A223" s="93" t="s">
        <v>142</v>
      </c>
      <c r="B223" s="93" t="s">
        <v>230</v>
      </c>
      <c r="C223" s="93" t="s">
        <v>231</v>
      </c>
      <c r="D223" s="134" t="s">
        <v>248</v>
      </c>
      <c r="E223" s="135"/>
      <c r="F223" s="93" t="s">
        <v>143</v>
      </c>
    </row>
    <row r="224" spans="1:8" ht="15.75" thickBot="1" x14ac:dyDescent="0.3">
      <c r="A224" s="95"/>
      <c r="B224" s="95"/>
      <c r="C224" s="95"/>
      <c r="D224" s="33" t="s">
        <v>144</v>
      </c>
      <c r="E224" s="33" t="s">
        <v>145</v>
      </c>
      <c r="F224" s="95"/>
    </row>
    <row r="225" spans="1:8" ht="26.25" thickBot="1" x14ac:dyDescent="0.3">
      <c r="A225" s="27" t="s">
        <v>126</v>
      </c>
      <c r="B225" s="34">
        <v>347891482</v>
      </c>
      <c r="C225" s="60">
        <v>-231772</v>
      </c>
      <c r="D225" s="34">
        <v>332004930.07999998</v>
      </c>
      <c r="E225" s="35">
        <f>SUM(D225/B225)</f>
        <v>0.95433474878812918</v>
      </c>
      <c r="F225" s="36">
        <f>SUM(B225+C225-D225)</f>
        <v>15654779.920000017</v>
      </c>
      <c r="H225" s="66"/>
    </row>
    <row r="226" spans="1:8" ht="26.25" thickBot="1" x14ac:dyDescent="0.3">
      <c r="A226" s="27" t="s">
        <v>127</v>
      </c>
      <c r="B226" s="34">
        <v>108295254</v>
      </c>
      <c r="C226" s="60">
        <v>3817077.48</v>
      </c>
      <c r="D226" s="34">
        <v>86052349.980000004</v>
      </c>
      <c r="E226" s="35">
        <f t="shared" ref="E226:E230" si="0">SUM(D226/B226)</f>
        <v>0.79460869060799288</v>
      </c>
      <c r="F226" s="36">
        <f>SUM(B226+C226-D226)</f>
        <v>26059981.5</v>
      </c>
      <c r="H226" s="66"/>
    </row>
    <row r="227" spans="1:8" ht="26.25" thickBot="1" x14ac:dyDescent="0.3">
      <c r="A227" s="27" t="s">
        <v>128</v>
      </c>
      <c r="B227" s="34">
        <v>142396090</v>
      </c>
      <c r="C227" s="60">
        <v>-5579015</v>
      </c>
      <c r="D227" s="34">
        <v>98889359.439999998</v>
      </c>
      <c r="E227" s="35">
        <f t="shared" si="0"/>
        <v>0.69446681745264216</v>
      </c>
      <c r="F227" s="36">
        <f>SUM(B227+C227-D227)</f>
        <v>37927715.560000002</v>
      </c>
      <c r="H227" s="66"/>
    </row>
    <row r="228" spans="1:8" ht="51.75" thickBot="1" x14ac:dyDescent="0.3">
      <c r="A228" s="27" t="s">
        <v>146</v>
      </c>
      <c r="B228" s="34">
        <v>294086426.49000001</v>
      </c>
      <c r="C228" s="60">
        <v>7546</v>
      </c>
      <c r="D228" s="34">
        <v>292739564.23000002</v>
      </c>
      <c r="E228" s="35">
        <f t="shared" si="0"/>
        <v>0.99542018216863948</v>
      </c>
      <c r="F228" s="36">
        <f>SUM(B228+C228-D228)</f>
        <v>1354408.2599999905</v>
      </c>
      <c r="H228" s="66"/>
    </row>
    <row r="229" spans="1:8" ht="39" thickBot="1" x14ac:dyDescent="0.3">
      <c r="A229" s="27" t="s">
        <v>147</v>
      </c>
      <c r="B229" s="34">
        <v>5489116</v>
      </c>
      <c r="C229" s="60">
        <v>1986163.52</v>
      </c>
      <c r="D229" s="34">
        <v>6897309.25</v>
      </c>
      <c r="E229" s="35">
        <f t="shared" si="0"/>
        <v>1.2565428112650561</v>
      </c>
      <c r="F229" s="36">
        <f>SUM(B229+C229-D229)</f>
        <v>577970.26999999955</v>
      </c>
      <c r="H229" s="66"/>
    </row>
    <row r="230" spans="1:8" ht="15.75" thickBot="1" x14ac:dyDescent="0.3">
      <c r="A230" s="37" t="s">
        <v>46</v>
      </c>
      <c r="B230" s="38">
        <f>SUM(B225:B229)</f>
        <v>898158368.49000001</v>
      </c>
      <c r="C230" s="39">
        <f>SUM(C225:C229)</f>
        <v>0</v>
      </c>
      <c r="D230" s="38">
        <f>SUM(D225:D229)</f>
        <v>816583512.98000002</v>
      </c>
      <c r="E230" s="35">
        <f t="shared" si="0"/>
        <v>0.90917542120423023</v>
      </c>
      <c r="F230" s="39">
        <f>SUM(F225:F229)</f>
        <v>81574855.510000005</v>
      </c>
      <c r="H230" s="66"/>
    </row>
    <row r="231" spans="1:8" x14ac:dyDescent="0.25">
      <c r="A231" s="45"/>
      <c r="B231" s="46"/>
      <c r="C231" s="47"/>
      <c r="D231" s="46"/>
      <c r="E231" s="48"/>
      <c r="F231" s="49"/>
    </row>
    <row r="232" spans="1:8" x14ac:dyDescent="0.25">
      <c r="A232" s="90" t="s">
        <v>148</v>
      </c>
      <c r="B232" s="90"/>
      <c r="C232" s="90"/>
      <c r="D232" s="90"/>
      <c r="E232" s="90"/>
      <c r="F232" s="90"/>
      <c r="G232" s="90"/>
      <c r="H232" s="90"/>
    </row>
    <row r="233" spans="1:8" x14ac:dyDescent="0.25">
      <c r="A233" s="2"/>
    </row>
    <row r="234" spans="1:8" x14ac:dyDescent="0.25">
      <c r="A234" s="2" t="s">
        <v>3</v>
      </c>
    </row>
    <row r="235" spans="1:8" x14ac:dyDescent="0.25">
      <c r="A235" s="2"/>
    </row>
    <row r="236" spans="1:8" x14ac:dyDescent="0.25">
      <c r="A236" s="137" t="s">
        <v>252</v>
      </c>
      <c r="B236" s="137"/>
      <c r="C236" s="137"/>
      <c r="D236" s="137"/>
      <c r="E236" s="137"/>
      <c r="F236" s="137"/>
      <c r="G236" s="137"/>
      <c r="H236" s="137"/>
    </row>
    <row r="237" spans="1:8" ht="15.75" thickBot="1" x14ac:dyDescent="0.3">
      <c r="A237" s="12"/>
    </row>
    <row r="238" spans="1:8" ht="25.5" x14ac:dyDescent="0.25">
      <c r="A238" s="93" t="s">
        <v>5</v>
      </c>
      <c r="B238" s="93" t="s">
        <v>232</v>
      </c>
      <c r="C238" s="14" t="s">
        <v>149</v>
      </c>
      <c r="D238" s="93" t="s">
        <v>125</v>
      </c>
    </row>
    <row r="239" spans="1:8" ht="39" thickBot="1" x14ac:dyDescent="0.3">
      <c r="A239" s="95"/>
      <c r="B239" s="95"/>
      <c r="C239" s="17" t="s">
        <v>249</v>
      </c>
      <c r="D239" s="95"/>
    </row>
    <row r="240" spans="1:8" ht="26.25" thickBot="1" x14ac:dyDescent="0.3">
      <c r="A240" s="27" t="s">
        <v>150</v>
      </c>
      <c r="B240" s="40">
        <v>898158368.49000001</v>
      </c>
      <c r="C240" s="40">
        <v>823730477.62</v>
      </c>
      <c r="D240" s="68">
        <f>SUM(C240/B240)</f>
        <v>0.91713277582089503</v>
      </c>
    </row>
    <row r="241" spans="1:8" x14ac:dyDescent="0.25">
      <c r="A241" s="2"/>
    </row>
    <row r="242" spans="1:8" x14ac:dyDescent="0.25">
      <c r="A242" s="2"/>
    </row>
    <row r="243" spans="1:8" x14ac:dyDescent="0.25">
      <c r="A243" s="138" t="s">
        <v>151</v>
      </c>
      <c r="B243" s="138"/>
      <c r="C243" s="138"/>
      <c r="D243" s="138"/>
      <c r="E243" s="138"/>
      <c r="F243" s="138"/>
      <c r="G243" s="138"/>
      <c r="H243" s="138"/>
    </row>
    <row r="244" spans="1:8" x14ac:dyDescent="0.25">
      <c r="A244" s="2"/>
    </row>
    <row r="245" spans="1:8" x14ac:dyDescent="0.25">
      <c r="A245" s="90" t="s">
        <v>152</v>
      </c>
      <c r="B245" s="90"/>
      <c r="C245" s="90"/>
      <c r="D245" s="90"/>
      <c r="E245" s="90"/>
      <c r="F245" s="90"/>
      <c r="G245" s="90"/>
      <c r="H245" s="90"/>
    </row>
    <row r="246" spans="1:8" x14ac:dyDescent="0.25">
      <c r="A246" s="26"/>
    </row>
    <row r="247" spans="1:8" x14ac:dyDescent="0.25">
      <c r="A247" s="139" t="s">
        <v>153</v>
      </c>
      <c r="B247" s="139"/>
      <c r="C247" s="139"/>
      <c r="D247" s="139"/>
      <c r="E247" s="139"/>
      <c r="F247" s="139"/>
      <c r="G247" s="139"/>
      <c r="H247" s="139"/>
    </row>
    <row r="248" spans="1:8" x14ac:dyDescent="0.25">
      <c r="A248" s="21"/>
    </row>
    <row r="249" spans="1:8" x14ac:dyDescent="0.25">
      <c r="A249" s="90" t="s">
        <v>154</v>
      </c>
      <c r="B249" s="90"/>
      <c r="C249" s="90"/>
      <c r="D249" s="90"/>
      <c r="E249" s="90"/>
      <c r="F249" s="90"/>
      <c r="G249" s="90"/>
      <c r="H249" s="90"/>
    </row>
    <row r="250" spans="1:8" x14ac:dyDescent="0.25">
      <c r="A250" s="41"/>
    </row>
    <row r="251" spans="1:8" x14ac:dyDescent="0.25">
      <c r="A251" s="139" t="s">
        <v>155</v>
      </c>
      <c r="B251" s="139"/>
      <c r="C251" s="139"/>
      <c r="D251" s="139"/>
      <c r="E251" s="139"/>
      <c r="F251" s="139"/>
      <c r="G251" s="139"/>
      <c r="H251" s="139"/>
    </row>
    <row r="252" spans="1:8" x14ac:dyDescent="0.25">
      <c r="A252" s="52"/>
      <c r="B252" s="53"/>
      <c r="C252" s="53"/>
      <c r="D252" s="53"/>
      <c r="E252" s="53"/>
      <c r="F252" s="53"/>
      <c r="G252" s="53"/>
      <c r="H252" s="53"/>
    </row>
    <row r="253" spans="1:8" x14ac:dyDescent="0.25">
      <c r="A253" s="140" t="s">
        <v>156</v>
      </c>
      <c r="B253" s="140"/>
      <c r="C253" s="140"/>
      <c r="D253" s="140"/>
      <c r="E253" s="140"/>
      <c r="F253" s="140"/>
      <c r="G253" s="140"/>
      <c r="H253" s="140"/>
    </row>
    <row r="254" spans="1:8" s="50" customFormat="1" x14ac:dyDescent="0.25">
      <c r="A254" s="54"/>
      <c r="B254" s="55"/>
      <c r="C254" s="55"/>
      <c r="D254" s="55"/>
      <c r="E254" s="55"/>
      <c r="F254" s="55"/>
      <c r="G254" s="55"/>
      <c r="H254" s="55"/>
    </row>
    <row r="255" spans="1:8" s="50" customFormat="1" x14ac:dyDescent="0.25">
      <c r="A255" s="136" t="s">
        <v>202</v>
      </c>
      <c r="B255" s="136"/>
      <c r="C255" s="136"/>
      <c r="D255" s="136"/>
      <c r="E255" s="136"/>
      <c r="F255" s="136"/>
      <c r="G255" s="136"/>
      <c r="H255" s="136"/>
    </row>
    <row r="256" spans="1:8" s="50" customFormat="1" x14ac:dyDescent="0.25">
      <c r="A256" s="136" t="s">
        <v>203</v>
      </c>
      <c r="B256" s="136"/>
      <c r="C256" s="136"/>
      <c r="D256" s="136"/>
      <c r="E256" s="136"/>
      <c r="F256" s="136"/>
      <c r="G256" s="136"/>
      <c r="H256" s="136"/>
    </row>
    <row r="257" spans="1:8" s="50" customFormat="1" x14ac:dyDescent="0.25">
      <c r="A257" s="136" t="s">
        <v>204</v>
      </c>
      <c r="B257" s="136"/>
      <c r="C257" s="136"/>
      <c r="D257" s="136"/>
      <c r="E257" s="136"/>
      <c r="F257" s="136"/>
      <c r="G257" s="136"/>
      <c r="H257" s="136"/>
    </row>
    <row r="258" spans="1:8" s="50" customFormat="1" x14ac:dyDescent="0.25">
      <c r="A258" s="136" t="s">
        <v>205</v>
      </c>
      <c r="B258" s="136"/>
      <c r="C258" s="136"/>
      <c r="D258" s="136"/>
      <c r="E258" s="136"/>
      <c r="F258" s="136"/>
      <c r="G258" s="136"/>
      <c r="H258" s="136"/>
    </row>
    <row r="259" spans="1:8" s="50" customFormat="1" x14ac:dyDescent="0.25">
      <c r="A259" s="136" t="s">
        <v>206</v>
      </c>
      <c r="B259" s="136"/>
      <c r="C259" s="136"/>
      <c r="D259" s="136"/>
      <c r="E259" s="136"/>
      <c r="F259" s="136"/>
      <c r="G259" s="136"/>
      <c r="H259" s="136"/>
    </row>
    <row r="260" spans="1:8" s="50" customFormat="1" x14ac:dyDescent="0.25">
      <c r="A260" s="54"/>
      <c r="B260" s="55"/>
      <c r="C260" s="55"/>
      <c r="D260" s="55"/>
      <c r="E260" s="55"/>
      <c r="F260" s="55"/>
      <c r="G260" s="55"/>
      <c r="H260" s="55"/>
    </row>
    <row r="261" spans="1:8" s="50" customFormat="1" x14ac:dyDescent="0.25">
      <c r="A261" s="140" t="s">
        <v>157</v>
      </c>
      <c r="B261" s="140"/>
      <c r="C261" s="140"/>
      <c r="D261" s="140"/>
      <c r="E261" s="140"/>
      <c r="F261" s="140"/>
      <c r="G261" s="140"/>
      <c r="H261" s="140"/>
    </row>
    <row r="262" spans="1:8" s="50" customFormat="1" x14ac:dyDescent="0.25">
      <c r="A262" s="54"/>
      <c r="B262" s="55"/>
      <c r="C262" s="55"/>
      <c r="D262" s="55"/>
      <c r="E262" s="55"/>
      <c r="F262" s="55"/>
      <c r="G262" s="55"/>
      <c r="H262" s="55"/>
    </row>
    <row r="263" spans="1:8" s="50" customFormat="1" x14ac:dyDescent="0.25">
      <c r="A263" s="136" t="s">
        <v>207</v>
      </c>
      <c r="B263" s="136"/>
      <c r="C263" s="136"/>
      <c r="D263" s="136"/>
      <c r="E263" s="136"/>
      <c r="F263" s="136"/>
      <c r="G263" s="136"/>
      <c r="H263" s="136"/>
    </row>
    <row r="264" spans="1:8" s="50" customFormat="1" x14ac:dyDescent="0.25">
      <c r="A264" s="136" t="s">
        <v>208</v>
      </c>
      <c r="B264" s="136"/>
      <c r="C264" s="136"/>
      <c r="D264" s="136"/>
      <c r="E264" s="136"/>
      <c r="F264" s="136"/>
      <c r="G264" s="136"/>
      <c r="H264" s="136"/>
    </row>
    <row r="265" spans="1:8" s="50" customFormat="1" x14ac:dyDescent="0.25">
      <c r="A265" s="56" t="s">
        <v>209</v>
      </c>
      <c r="B265" s="55"/>
      <c r="C265" s="55"/>
      <c r="D265" s="55"/>
      <c r="E265" s="55"/>
      <c r="F265" s="55"/>
      <c r="G265" s="55"/>
      <c r="H265" s="55"/>
    </row>
    <row r="266" spans="1:8" x14ac:dyDescent="0.25">
      <c r="A266" s="136" t="s">
        <v>210</v>
      </c>
      <c r="B266" s="136"/>
      <c r="C266" s="136"/>
      <c r="D266" s="136"/>
      <c r="E266" s="136"/>
      <c r="F266" s="136"/>
      <c r="G266" s="136"/>
      <c r="H266" s="136"/>
    </row>
    <row r="267" spans="1:8" x14ac:dyDescent="0.25">
      <c r="A267" s="136" t="s">
        <v>211</v>
      </c>
      <c r="B267" s="136"/>
      <c r="C267" s="136"/>
      <c r="D267" s="136"/>
      <c r="E267" s="136"/>
      <c r="F267" s="136"/>
      <c r="G267" s="136"/>
      <c r="H267" s="136"/>
    </row>
    <row r="268" spans="1:8" x14ac:dyDescent="0.25">
      <c r="A268" s="136" t="s">
        <v>212</v>
      </c>
      <c r="B268" s="136"/>
      <c r="C268" s="136"/>
      <c r="D268" s="136"/>
      <c r="E268" s="136"/>
      <c r="F268" s="136"/>
      <c r="G268" s="136"/>
      <c r="H268" s="136"/>
    </row>
    <row r="269" spans="1:8" x14ac:dyDescent="0.25">
      <c r="A269" s="136" t="s">
        <v>213</v>
      </c>
      <c r="B269" s="136"/>
      <c r="C269" s="136"/>
      <c r="D269" s="136"/>
      <c r="E269" s="136"/>
      <c r="F269" s="136"/>
      <c r="G269" s="136"/>
      <c r="H269" s="136"/>
    </row>
    <row r="270" spans="1:8" x14ac:dyDescent="0.25">
      <c r="A270" s="12"/>
    </row>
    <row r="271" spans="1:8" x14ac:dyDescent="0.25">
      <c r="A271" s="87" t="s">
        <v>158</v>
      </c>
      <c r="B271" s="87"/>
      <c r="C271" s="87"/>
      <c r="D271" s="87"/>
      <c r="E271" s="87"/>
      <c r="F271" s="87"/>
      <c r="G271" s="87"/>
      <c r="H271" s="87"/>
    </row>
    <row r="272" spans="1:8" x14ac:dyDescent="0.25">
      <c r="A272" s="2"/>
    </row>
    <row r="273" spans="1:8" x14ac:dyDescent="0.25">
      <c r="A273" s="2"/>
    </row>
    <row r="274" spans="1:8" x14ac:dyDescent="0.25">
      <c r="A274" s="144" t="s">
        <v>159</v>
      </c>
      <c r="B274" s="144"/>
      <c r="C274" s="144"/>
      <c r="D274" s="144"/>
      <c r="E274" s="144"/>
      <c r="F274" s="144"/>
      <c r="G274" s="144"/>
      <c r="H274" s="144"/>
    </row>
    <row r="275" spans="1:8" x14ac:dyDescent="0.25">
      <c r="A275" s="42"/>
    </row>
    <row r="276" spans="1:8" x14ac:dyDescent="0.25">
      <c r="A276" s="90" t="s">
        <v>160</v>
      </c>
      <c r="B276" s="90"/>
      <c r="C276" s="90"/>
      <c r="D276" s="90"/>
      <c r="E276" s="90"/>
      <c r="F276" s="90"/>
      <c r="G276" s="90"/>
      <c r="H276" s="90"/>
    </row>
    <row r="277" spans="1:8" x14ac:dyDescent="0.25">
      <c r="A277" s="12"/>
    </row>
    <row r="278" spans="1:8" x14ac:dyDescent="0.25">
      <c r="A278" s="139" t="s">
        <v>161</v>
      </c>
      <c r="B278" s="139"/>
      <c r="C278" s="139"/>
      <c r="D278" s="139"/>
      <c r="E278" s="139"/>
      <c r="F278" s="139"/>
      <c r="G278" s="139"/>
      <c r="H278" s="139"/>
    </row>
    <row r="279" spans="1:8" x14ac:dyDescent="0.25">
      <c r="A279" s="21"/>
    </row>
    <row r="280" spans="1:8" x14ac:dyDescent="0.25">
      <c r="A280" s="90" t="s">
        <v>162</v>
      </c>
      <c r="B280" s="90"/>
      <c r="C280" s="90"/>
      <c r="D280" s="90"/>
      <c r="E280" s="90"/>
      <c r="F280" s="90"/>
      <c r="G280" s="90"/>
      <c r="H280" s="90"/>
    </row>
    <row r="281" spans="1:8" x14ac:dyDescent="0.25">
      <c r="A281" s="26"/>
    </row>
    <row r="282" spans="1:8" x14ac:dyDescent="0.25">
      <c r="A282" s="89" t="s">
        <v>163</v>
      </c>
      <c r="B282" s="89"/>
      <c r="C282" s="89"/>
      <c r="D282" s="89"/>
      <c r="E282" s="89"/>
      <c r="F282" s="89"/>
      <c r="G282" s="89"/>
      <c r="H282" s="89"/>
    </row>
    <row r="283" spans="1:8" x14ac:dyDescent="0.25">
      <c r="A283" s="2"/>
    </row>
    <row r="284" spans="1:8" ht="57" customHeight="1" x14ac:dyDescent="0.25">
      <c r="A284" s="142" t="s">
        <v>164</v>
      </c>
      <c r="B284" s="142"/>
      <c r="C284" s="142"/>
      <c r="D284" s="142"/>
      <c r="E284" s="142"/>
      <c r="F284" s="142"/>
      <c r="G284" s="142"/>
      <c r="H284" s="142"/>
    </row>
    <row r="285" spans="1:8" x14ac:dyDescent="0.25">
      <c r="A285" s="21"/>
    </row>
    <row r="286" spans="1:8" x14ac:dyDescent="0.25">
      <c r="A286" s="90" t="s">
        <v>165</v>
      </c>
      <c r="B286" s="90"/>
      <c r="C286" s="90"/>
      <c r="D286" s="90"/>
      <c r="E286" s="90"/>
      <c r="F286" s="90"/>
      <c r="G286" s="90"/>
      <c r="H286" s="90"/>
    </row>
    <row r="287" spans="1:8" x14ac:dyDescent="0.25">
      <c r="A287" s="21"/>
    </row>
    <row r="288" spans="1:8" ht="54.75" customHeight="1" x14ac:dyDescent="0.25">
      <c r="A288" s="142" t="s">
        <v>166</v>
      </c>
      <c r="B288" s="142"/>
      <c r="C288" s="142"/>
      <c r="D288" s="142"/>
      <c r="E288" s="142"/>
      <c r="F288" s="142"/>
      <c r="G288" s="142"/>
      <c r="H288" s="142"/>
    </row>
    <row r="289" spans="1:8" x14ac:dyDescent="0.25">
      <c r="A289" s="21"/>
    </row>
    <row r="290" spans="1:8" x14ac:dyDescent="0.25">
      <c r="A290" s="90" t="s">
        <v>167</v>
      </c>
      <c r="B290" s="90"/>
      <c r="C290" s="90"/>
      <c r="D290" s="90"/>
      <c r="E290" s="90"/>
      <c r="F290" s="90"/>
      <c r="G290" s="90"/>
      <c r="H290" s="90"/>
    </row>
    <row r="291" spans="1:8" ht="41.25" customHeight="1" x14ac:dyDescent="0.25">
      <c r="A291" s="142" t="s">
        <v>247</v>
      </c>
      <c r="B291" s="142"/>
      <c r="C291" s="142"/>
      <c r="D291" s="142"/>
      <c r="E291" s="142"/>
      <c r="F291" s="142"/>
      <c r="G291" s="142"/>
      <c r="H291" s="142"/>
    </row>
    <row r="292" spans="1:8" x14ac:dyDescent="0.25">
      <c r="A292" s="41"/>
    </row>
    <row r="293" spans="1:8" x14ac:dyDescent="0.25">
      <c r="A293" s="90" t="s">
        <v>168</v>
      </c>
      <c r="B293" s="90"/>
      <c r="C293" s="90"/>
      <c r="D293" s="90"/>
      <c r="E293" s="90"/>
      <c r="F293" s="90"/>
      <c r="G293" s="90"/>
      <c r="H293" s="90"/>
    </row>
    <row r="294" spans="1:8" ht="45.75" customHeight="1" x14ac:dyDescent="0.25">
      <c r="A294" s="141" t="s">
        <v>169</v>
      </c>
      <c r="B294" s="141"/>
      <c r="C294" s="141"/>
      <c r="D294" s="141"/>
      <c r="E294" s="141"/>
      <c r="F294" s="141"/>
      <c r="G294" s="141"/>
      <c r="H294" s="141"/>
    </row>
    <row r="295" spans="1:8" x14ac:dyDescent="0.25">
      <c r="A295" s="21"/>
    </row>
    <row r="296" spans="1:8" x14ac:dyDescent="0.25">
      <c r="A296" s="90" t="s">
        <v>170</v>
      </c>
      <c r="B296" s="90"/>
      <c r="C296" s="90"/>
      <c r="D296" s="90"/>
      <c r="E296" s="90"/>
      <c r="F296" s="90"/>
      <c r="G296" s="90"/>
      <c r="H296" s="90"/>
    </row>
    <row r="297" spans="1:8" ht="15" customHeight="1" x14ac:dyDescent="0.25">
      <c r="A297" s="142" t="s">
        <v>171</v>
      </c>
      <c r="B297" s="142"/>
      <c r="C297" s="142"/>
      <c r="D297" s="142"/>
      <c r="E297" s="142"/>
      <c r="F297" s="142"/>
      <c r="G297" s="142"/>
      <c r="H297" s="142"/>
    </row>
    <row r="298" spans="1:8" x14ac:dyDescent="0.25">
      <c r="A298" s="52"/>
      <c r="B298" s="53"/>
      <c r="C298" s="53"/>
      <c r="D298" s="53"/>
      <c r="E298" s="53"/>
      <c r="F298" s="53"/>
      <c r="G298" s="53"/>
      <c r="H298" s="53"/>
    </row>
    <row r="299" spans="1:8" x14ac:dyDescent="0.25">
      <c r="A299" s="136" t="s">
        <v>214</v>
      </c>
      <c r="B299" s="136"/>
      <c r="C299" s="136"/>
      <c r="D299" s="136"/>
      <c r="E299" s="136"/>
      <c r="F299" s="136"/>
      <c r="G299" s="136"/>
      <c r="H299" s="136"/>
    </row>
    <row r="300" spans="1:8" x14ac:dyDescent="0.25">
      <c r="A300" s="136" t="s">
        <v>215</v>
      </c>
      <c r="B300" s="136"/>
      <c r="C300" s="136"/>
      <c r="D300" s="136"/>
      <c r="E300" s="136"/>
      <c r="F300" s="136"/>
      <c r="G300" s="136"/>
      <c r="H300" s="136"/>
    </row>
    <row r="301" spans="1:8" x14ac:dyDescent="0.25">
      <c r="A301" s="136" t="s">
        <v>216</v>
      </c>
      <c r="B301" s="136"/>
      <c r="C301" s="136"/>
      <c r="D301" s="136"/>
      <c r="E301" s="136"/>
      <c r="F301" s="136"/>
      <c r="G301" s="136"/>
      <c r="H301" s="136"/>
    </row>
    <row r="302" spans="1:8" x14ac:dyDescent="0.25">
      <c r="A302" s="136" t="s">
        <v>217</v>
      </c>
      <c r="B302" s="136"/>
      <c r="C302" s="136"/>
      <c r="D302" s="136"/>
      <c r="E302" s="136"/>
      <c r="F302" s="136"/>
      <c r="G302" s="136"/>
      <c r="H302" s="136"/>
    </row>
    <row r="303" spans="1:8" x14ac:dyDescent="0.25">
      <c r="A303" s="41"/>
    </row>
    <row r="304" spans="1:8" x14ac:dyDescent="0.25">
      <c r="A304" s="90" t="s">
        <v>172</v>
      </c>
      <c r="B304" s="90"/>
      <c r="C304" s="90"/>
      <c r="D304" s="90"/>
      <c r="E304" s="90"/>
      <c r="F304" s="90"/>
      <c r="G304" s="90"/>
      <c r="H304" s="90"/>
    </row>
    <row r="305" spans="1:8" ht="105.75" customHeight="1" x14ac:dyDescent="0.25">
      <c r="A305" s="143" t="s">
        <v>173</v>
      </c>
      <c r="B305" s="143"/>
      <c r="C305" s="143"/>
      <c r="D305" s="143"/>
      <c r="E305" s="143"/>
      <c r="F305" s="143"/>
      <c r="G305" s="143"/>
      <c r="H305" s="143"/>
    </row>
    <row r="306" spans="1:8" x14ac:dyDescent="0.25">
      <c r="A306" s="21"/>
    </row>
    <row r="307" spans="1:8" x14ac:dyDescent="0.25">
      <c r="A307" s="90" t="s">
        <v>174</v>
      </c>
      <c r="B307" s="90"/>
      <c r="C307" s="90"/>
      <c r="D307" s="90"/>
      <c r="E307" s="90"/>
      <c r="F307" s="90"/>
      <c r="G307" s="90"/>
      <c r="H307" s="90"/>
    </row>
    <row r="308" spans="1:8" x14ac:dyDescent="0.25">
      <c r="A308" s="41"/>
    </row>
    <row r="309" spans="1:8" x14ac:dyDescent="0.25">
      <c r="A309" s="139" t="s">
        <v>175</v>
      </c>
      <c r="B309" s="139"/>
      <c r="C309" s="139"/>
      <c r="D309" s="139"/>
      <c r="E309" s="139"/>
      <c r="F309" s="139"/>
      <c r="G309" s="139"/>
      <c r="H309" s="139"/>
    </row>
    <row r="310" spans="1:8" x14ac:dyDescent="0.25">
      <c r="A310" s="21"/>
    </row>
    <row r="311" spans="1:8" x14ac:dyDescent="0.25">
      <c r="A311" s="90" t="s">
        <v>176</v>
      </c>
      <c r="B311" s="90"/>
      <c r="C311" s="90"/>
      <c r="D311" s="90"/>
      <c r="E311" s="90"/>
      <c r="F311" s="90"/>
      <c r="G311" s="90"/>
      <c r="H311" s="90"/>
    </row>
    <row r="312" spans="1:8" x14ac:dyDescent="0.25">
      <c r="A312" s="44"/>
      <c r="B312" s="44"/>
      <c r="C312" s="44"/>
      <c r="D312" s="44"/>
      <c r="E312" s="44"/>
      <c r="F312" s="44"/>
      <c r="G312" s="44"/>
      <c r="H312" s="44"/>
    </row>
    <row r="313" spans="1:8" x14ac:dyDescent="0.25">
      <c r="A313" s="139" t="s">
        <v>177</v>
      </c>
      <c r="B313" s="139"/>
      <c r="C313" s="139"/>
      <c r="D313" s="139"/>
      <c r="E313" s="139"/>
      <c r="F313" s="139"/>
      <c r="G313" s="139"/>
      <c r="H313" s="139"/>
    </row>
    <row r="314" spans="1:8" x14ac:dyDescent="0.25">
      <c r="A314" s="26"/>
    </row>
    <row r="315" spans="1:8" x14ac:dyDescent="0.25">
      <c r="A315" s="90" t="s">
        <v>178</v>
      </c>
      <c r="B315" s="90"/>
      <c r="C315" s="90"/>
      <c r="D315" s="90"/>
      <c r="E315" s="90"/>
      <c r="F315" s="90"/>
      <c r="G315" s="90"/>
      <c r="H315" s="90"/>
    </row>
    <row r="316" spans="1:8" x14ac:dyDescent="0.25">
      <c r="A316" s="26"/>
    </row>
    <row r="317" spans="1:8" s="53" customFormat="1" x14ac:dyDescent="0.25">
      <c r="A317" s="136" t="s">
        <v>218</v>
      </c>
      <c r="B317" s="136"/>
      <c r="C317" s="136"/>
      <c r="D317" s="136"/>
      <c r="E317" s="136"/>
      <c r="F317" s="136"/>
      <c r="G317" s="136"/>
      <c r="H317" s="136"/>
    </row>
    <row r="318" spans="1:8" s="53" customFormat="1" x14ac:dyDescent="0.25">
      <c r="A318" s="136" t="s">
        <v>219</v>
      </c>
      <c r="B318" s="136"/>
      <c r="C318" s="136"/>
      <c r="D318" s="136"/>
      <c r="E318" s="136"/>
      <c r="F318" s="136"/>
      <c r="G318" s="136"/>
      <c r="H318" s="136"/>
    </row>
    <row r="319" spans="1:8" s="53" customFormat="1" x14ac:dyDescent="0.25">
      <c r="A319" s="136" t="s">
        <v>220</v>
      </c>
      <c r="B319" s="136"/>
      <c r="C319" s="136"/>
      <c r="D319" s="136"/>
      <c r="E319" s="136"/>
      <c r="F319" s="136"/>
      <c r="G319" s="136"/>
      <c r="H319" s="136"/>
    </row>
    <row r="320" spans="1:8" s="53" customFormat="1" x14ac:dyDescent="0.25">
      <c r="A320" s="136" t="s">
        <v>221</v>
      </c>
      <c r="B320" s="136"/>
      <c r="C320" s="136"/>
      <c r="D320" s="136"/>
      <c r="E320" s="136"/>
      <c r="F320" s="136"/>
      <c r="G320" s="136"/>
      <c r="H320" s="136"/>
    </row>
    <row r="321" spans="1:8" x14ac:dyDescent="0.25">
      <c r="A321" s="21"/>
    </row>
    <row r="322" spans="1:8" x14ac:dyDescent="0.25">
      <c r="A322" s="26"/>
    </row>
    <row r="323" spans="1:8" x14ac:dyDescent="0.25">
      <c r="A323" s="90" t="s">
        <v>179</v>
      </c>
      <c r="B323" s="90"/>
      <c r="C323" s="90"/>
      <c r="D323" s="90"/>
      <c r="E323" s="90"/>
      <c r="F323" s="90"/>
      <c r="G323" s="90"/>
      <c r="H323" s="90"/>
    </row>
    <row r="324" spans="1:8" x14ac:dyDescent="0.25">
      <c r="A324" s="12"/>
    </row>
    <row r="325" spans="1:8" s="53" customFormat="1" x14ac:dyDescent="0.25">
      <c r="A325" s="139" t="s">
        <v>180</v>
      </c>
      <c r="B325" s="139"/>
      <c r="C325" s="139"/>
      <c r="D325" s="139"/>
      <c r="E325" s="139"/>
      <c r="F325" s="139"/>
      <c r="G325" s="139"/>
      <c r="H325" s="139"/>
    </row>
    <row r="326" spans="1:8" x14ac:dyDescent="0.25">
      <c r="A326" s="21"/>
    </row>
    <row r="327" spans="1:8" x14ac:dyDescent="0.25">
      <c r="A327" s="21"/>
    </row>
    <row r="328" spans="1:8" x14ac:dyDescent="0.25">
      <c r="A328" s="90" t="s">
        <v>181</v>
      </c>
      <c r="B328" s="90"/>
      <c r="C328" s="90"/>
      <c r="D328" s="90"/>
      <c r="E328" s="90"/>
      <c r="F328" s="90"/>
      <c r="G328" s="90"/>
      <c r="H328" s="90"/>
    </row>
    <row r="329" spans="1:8" x14ac:dyDescent="0.25">
      <c r="A329" s="12"/>
    </row>
    <row r="330" spans="1:8" s="53" customFormat="1" x14ac:dyDescent="0.25">
      <c r="A330" s="145" t="s">
        <v>222</v>
      </c>
      <c r="B330" s="145"/>
      <c r="C330" s="145"/>
      <c r="D330" s="145"/>
      <c r="E330" s="145"/>
      <c r="F330" s="145"/>
      <c r="G330" s="145"/>
      <c r="H330" s="145"/>
    </row>
    <row r="331" spans="1:8" s="53" customFormat="1" x14ac:dyDescent="0.25">
      <c r="A331" s="136" t="s">
        <v>223</v>
      </c>
      <c r="B331" s="136"/>
      <c r="C331" s="136"/>
      <c r="D331" s="136"/>
      <c r="E331" s="136"/>
      <c r="F331" s="136"/>
      <c r="G331" s="136"/>
      <c r="H331" s="136"/>
    </row>
    <row r="332" spans="1:8" s="53" customFormat="1" x14ac:dyDescent="0.25">
      <c r="A332" s="136" t="s">
        <v>224</v>
      </c>
      <c r="B332" s="136"/>
      <c r="C332" s="136"/>
      <c r="D332" s="136"/>
      <c r="E332" s="136"/>
      <c r="F332" s="136"/>
      <c r="G332" s="136"/>
      <c r="H332" s="136"/>
    </row>
    <row r="333" spans="1:8" s="53" customFormat="1" x14ac:dyDescent="0.25">
      <c r="A333" s="136" t="s">
        <v>225</v>
      </c>
      <c r="B333" s="136"/>
      <c r="C333" s="136"/>
      <c r="D333" s="136"/>
      <c r="E333" s="136"/>
      <c r="F333" s="136"/>
      <c r="G333" s="136"/>
      <c r="H333" s="136"/>
    </row>
    <row r="334" spans="1:8" s="53" customFormat="1" x14ac:dyDescent="0.25">
      <c r="A334" s="57"/>
    </row>
    <row r="335" spans="1:8" x14ac:dyDescent="0.25">
      <c r="A335" s="90" t="s">
        <v>182</v>
      </c>
      <c r="B335" s="90"/>
      <c r="C335" s="90"/>
      <c r="D335" s="90"/>
      <c r="E335" s="90"/>
      <c r="F335" s="90"/>
      <c r="G335" s="90"/>
      <c r="H335" s="90"/>
    </row>
    <row r="336" spans="1:8" x14ac:dyDescent="0.25">
      <c r="A336" s="26"/>
    </row>
    <row r="337" spans="1:8" s="53" customFormat="1" x14ac:dyDescent="0.25">
      <c r="A337" s="139" t="s">
        <v>196</v>
      </c>
      <c r="B337" s="139"/>
      <c r="C337" s="139"/>
      <c r="D337" s="139"/>
      <c r="E337" s="139"/>
      <c r="F337" s="139"/>
      <c r="G337" s="139"/>
      <c r="H337" s="139"/>
    </row>
    <row r="338" spans="1:8" x14ac:dyDescent="0.25">
      <c r="A338" s="12"/>
    </row>
    <row r="339" spans="1:8" x14ac:dyDescent="0.25">
      <c r="A339" s="90" t="s">
        <v>183</v>
      </c>
      <c r="B339" s="90"/>
      <c r="C339" s="90"/>
      <c r="D339" s="90"/>
      <c r="E339" s="90"/>
      <c r="F339" s="90"/>
      <c r="G339" s="90"/>
      <c r="H339" s="90"/>
    </row>
    <row r="340" spans="1:8" x14ac:dyDescent="0.25">
      <c r="A340" s="12"/>
    </row>
    <row r="341" spans="1:8" x14ac:dyDescent="0.25">
      <c r="A341" s="139" t="s">
        <v>184</v>
      </c>
      <c r="B341" s="139"/>
      <c r="C341" s="139"/>
      <c r="D341" s="139"/>
      <c r="E341" s="139"/>
      <c r="F341" s="139"/>
      <c r="G341" s="139"/>
      <c r="H341" s="139"/>
    </row>
    <row r="342" spans="1:8" x14ac:dyDescent="0.25">
      <c r="A342" s="26"/>
    </row>
    <row r="343" spans="1:8" x14ac:dyDescent="0.25">
      <c r="A343" s="90" t="s">
        <v>185</v>
      </c>
      <c r="B343" s="90"/>
      <c r="C343" s="90"/>
      <c r="D343" s="90"/>
      <c r="E343" s="90"/>
      <c r="F343" s="90"/>
      <c r="G343" s="90"/>
      <c r="H343" s="90"/>
    </row>
    <row r="344" spans="1:8" x14ac:dyDescent="0.25">
      <c r="A344" s="12"/>
    </row>
    <row r="345" spans="1:8" x14ac:dyDescent="0.25">
      <c r="A345" s="139" t="s">
        <v>186</v>
      </c>
      <c r="B345" s="139"/>
      <c r="C345" s="139"/>
      <c r="D345" s="139"/>
      <c r="E345" s="139"/>
      <c r="F345" s="139"/>
      <c r="G345" s="139"/>
      <c r="H345" s="139"/>
    </row>
    <row r="346" spans="1:8" x14ac:dyDescent="0.25">
      <c r="A346" s="21"/>
    </row>
    <row r="347" spans="1:8" x14ac:dyDescent="0.25">
      <c r="A347" s="90" t="s">
        <v>187</v>
      </c>
      <c r="B347" s="90"/>
      <c r="C347" s="90"/>
      <c r="D347" s="90"/>
      <c r="E347" s="90"/>
      <c r="F347" s="90"/>
      <c r="G347" s="90"/>
      <c r="H347" s="90"/>
    </row>
    <row r="348" spans="1:8" x14ac:dyDescent="0.25">
      <c r="A348" s="12"/>
    </row>
    <row r="349" spans="1:8" x14ac:dyDescent="0.25">
      <c r="A349" s="139" t="s">
        <v>197</v>
      </c>
      <c r="B349" s="139"/>
      <c r="C349" s="139"/>
      <c r="D349" s="139"/>
      <c r="E349" s="139"/>
      <c r="F349" s="139"/>
      <c r="G349" s="139"/>
      <c r="H349" s="139"/>
    </row>
    <row r="350" spans="1:8" x14ac:dyDescent="0.25">
      <c r="A350" s="26"/>
    </row>
    <row r="351" spans="1:8" x14ac:dyDescent="0.25">
      <c r="A351" s="90" t="s">
        <v>188</v>
      </c>
      <c r="B351" s="90"/>
      <c r="C351" s="90"/>
      <c r="D351" s="90"/>
      <c r="E351" s="90"/>
      <c r="F351" s="90"/>
      <c r="G351" s="90"/>
      <c r="H351" s="90"/>
    </row>
    <row r="352" spans="1:8" x14ac:dyDescent="0.25">
      <c r="A352" s="12"/>
    </row>
    <row r="353" spans="1:8" ht="30" customHeight="1" x14ac:dyDescent="0.25">
      <c r="A353" s="142" t="s">
        <v>189</v>
      </c>
      <c r="B353" s="142"/>
      <c r="C353" s="142"/>
      <c r="D353" s="142"/>
      <c r="E353" s="142"/>
      <c r="F353" s="142"/>
      <c r="G353" s="142"/>
      <c r="H353" s="142"/>
    </row>
    <row r="354" spans="1:8" x14ac:dyDescent="0.25">
      <c r="A354" s="21"/>
    </row>
    <row r="355" spans="1:8" x14ac:dyDescent="0.25">
      <c r="A355" s="90" t="s">
        <v>190</v>
      </c>
      <c r="B355" s="90"/>
      <c r="C355" s="90"/>
      <c r="D355" s="90"/>
      <c r="E355" s="90"/>
      <c r="F355" s="90"/>
      <c r="G355" s="90"/>
      <c r="H355" s="90"/>
    </row>
    <row r="356" spans="1:8" x14ac:dyDescent="0.25">
      <c r="A356" s="12"/>
    </row>
    <row r="357" spans="1:8" ht="29.25" customHeight="1" x14ac:dyDescent="0.25">
      <c r="A357" s="142" t="s">
        <v>250</v>
      </c>
      <c r="B357" s="142"/>
      <c r="C357" s="142"/>
      <c r="D357" s="142"/>
      <c r="E357" s="142"/>
      <c r="F357" s="142"/>
      <c r="G357" s="142"/>
      <c r="H357" s="142"/>
    </row>
    <row r="358" spans="1:8" x14ac:dyDescent="0.25">
      <c r="A358" s="26"/>
    </row>
    <row r="359" spans="1:8" x14ac:dyDescent="0.25">
      <c r="A359" s="90" t="s">
        <v>191</v>
      </c>
      <c r="B359" s="90"/>
      <c r="C359" s="90"/>
      <c r="D359" s="90"/>
      <c r="E359" s="90"/>
      <c r="F359" s="90"/>
      <c r="G359" s="90"/>
      <c r="H359" s="90"/>
    </row>
    <row r="360" spans="1:8" x14ac:dyDescent="0.25">
      <c r="A360" s="12"/>
    </row>
    <row r="361" spans="1:8" x14ac:dyDescent="0.25">
      <c r="A361" s="142" t="s">
        <v>192</v>
      </c>
      <c r="B361" s="142"/>
      <c r="C361" s="142"/>
      <c r="D361" s="142"/>
      <c r="E361" s="142"/>
      <c r="F361" s="142"/>
      <c r="G361" s="142"/>
      <c r="H361" s="142"/>
    </row>
    <row r="362" spans="1:8" x14ac:dyDescent="0.25">
      <c r="A362" s="41"/>
    </row>
    <row r="363" spans="1:8" x14ac:dyDescent="0.25">
      <c r="A363" s="72" t="s">
        <v>258</v>
      </c>
    </row>
    <row r="364" spans="1:8" x14ac:dyDescent="0.25">
      <c r="A364" s="41"/>
    </row>
    <row r="365" spans="1:8" x14ac:dyDescent="0.25">
      <c r="A365" s="41"/>
    </row>
    <row r="366" spans="1:8" x14ac:dyDescent="0.25">
      <c r="A366" s="12"/>
    </row>
    <row r="367" spans="1:8" x14ac:dyDescent="0.25">
      <c r="A367" s="146" t="s">
        <v>193</v>
      </c>
      <c r="B367" s="146"/>
      <c r="C367" s="146"/>
      <c r="D367" s="73"/>
      <c r="E367" s="146" t="s">
        <v>194</v>
      </c>
      <c r="F367" s="146"/>
    </row>
    <row r="368" spans="1:8" x14ac:dyDescent="0.25">
      <c r="A368" s="146" t="s">
        <v>195</v>
      </c>
      <c r="B368" s="146"/>
      <c r="C368" s="146"/>
      <c r="D368" s="51"/>
      <c r="E368" s="146" t="s">
        <v>201</v>
      </c>
      <c r="F368" s="146"/>
    </row>
    <row r="369" spans="1:6" x14ac:dyDescent="0.25">
      <c r="A369" s="51"/>
      <c r="B369" s="51"/>
      <c r="C369" s="51"/>
      <c r="D369" s="51"/>
      <c r="E369" s="51"/>
      <c r="F369" s="51"/>
    </row>
  </sheetData>
  <mergeCells count="183">
    <mergeCell ref="A335:H335"/>
    <mergeCell ref="A337:H337"/>
    <mergeCell ref="A339:H339"/>
    <mergeCell ref="A341:H341"/>
    <mergeCell ref="A320:H320"/>
    <mergeCell ref="A357:H357"/>
    <mergeCell ref="A359:H359"/>
    <mergeCell ref="A361:H361"/>
    <mergeCell ref="A367:C367"/>
    <mergeCell ref="A368:C368"/>
    <mergeCell ref="E367:F367"/>
    <mergeCell ref="E368:F368"/>
    <mergeCell ref="A343:H343"/>
    <mergeCell ref="A345:H345"/>
    <mergeCell ref="A347:H347"/>
    <mergeCell ref="A349:H349"/>
    <mergeCell ref="A351:H351"/>
    <mergeCell ref="A353:H353"/>
    <mergeCell ref="A271:H271"/>
    <mergeCell ref="A274:H274"/>
    <mergeCell ref="A323:H323"/>
    <mergeCell ref="A355:H355"/>
    <mergeCell ref="A330:H330"/>
    <mergeCell ref="A261:H261"/>
    <mergeCell ref="A313:H313"/>
    <mergeCell ref="A315:H315"/>
    <mergeCell ref="A317:H317"/>
    <mergeCell ref="A318:H318"/>
    <mergeCell ref="A304:H304"/>
    <mergeCell ref="A319:H319"/>
    <mergeCell ref="A263:H263"/>
    <mergeCell ref="A264:H264"/>
    <mergeCell ref="A266:H266"/>
    <mergeCell ref="A267:H267"/>
    <mergeCell ref="A268:H268"/>
    <mergeCell ref="A269:H269"/>
    <mergeCell ref="A331:H331"/>
    <mergeCell ref="A325:H325"/>
    <mergeCell ref="A328:H328"/>
    <mergeCell ref="A309:H309"/>
    <mergeCell ref="A332:H332"/>
    <mergeCell ref="A333:H333"/>
    <mergeCell ref="A311:H311"/>
    <mergeCell ref="A294:H294"/>
    <mergeCell ref="A296:H296"/>
    <mergeCell ref="A297:H297"/>
    <mergeCell ref="A299:H299"/>
    <mergeCell ref="A300:H300"/>
    <mergeCell ref="A301:H301"/>
    <mergeCell ref="A293:H293"/>
    <mergeCell ref="A276:H276"/>
    <mergeCell ref="A278:H278"/>
    <mergeCell ref="A280:H280"/>
    <mergeCell ref="A282:H282"/>
    <mergeCell ref="A302:H302"/>
    <mergeCell ref="A307:H307"/>
    <mergeCell ref="A305:H305"/>
    <mergeCell ref="A284:H284"/>
    <mergeCell ref="A286:H286"/>
    <mergeCell ref="A288:H288"/>
    <mergeCell ref="A290:H290"/>
    <mergeCell ref="A291:H291"/>
    <mergeCell ref="B223:B224"/>
    <mergeCell ref="C223:C224"/>
    <mergeCell ref="D223:E223"/>
    <mergeCell ref="F223:F224"/>
    <mergeCell ref="A255:H255"/>
    <mergeCell ref="A256:H256"/>
    <mergeCell ref="A257:H257"/>
    <mergeCell ref="A258:H258"/>
    <mergeCell ref="A259:H259"/>
    <mergeCell ref="A238:A239"/>
    <mergeCell ref="B238:B239"/>
    <mergeCell ref="D238:D239"/>
    <mergeCell ref="A236:H236"/>
    <mergeCell ref="A243:H243"/>
    <mergeCell ref="A245:H245"/>
    <mergeCell ref="A247:H247"/>
    <mergeCell ref="A249:H249"/>
    <mergeCell ref="A251:H251"/>
    <mergeCell ref="A253:H253"/>
    <mergeCell ref="A232:H232"/>
    <mergeCell ref="A223:A224"/>
    <mergeCell ref="A200:H200"/>
    <mergeCell ref="A202:H202"/>
    <mergeCell ref="D109:D115"/>
    <mergeCell ref="A116:A118"/>
    <mergeCell ref="B116:B118"/>
    <mergeCell ref="D116:D118"/>
    <mergeCell ref="E116:E118"/>
    <mergeCell ref="A209:A210"/>
    <mergeCell ref="A124:H124"/>
    <mergeCell ref="A126:H126"/>
    <mergeCell ref="A162:F162"/>
    <mergeCell ref="A147:H147"/>
    <mergeCell ref="A156:H156"/>
    <mergeCell ref="A158:H158"/>
    <mergeCell ref="A161:H161"/>
    <mergeCell ref="A190:H190"/>
    <mergeCell ref="A143:H143"/>
    <mergeCell ref="F63:G63"/>
    <mergeCell ref="A11:H11"/>
    <mergeCell ref="A13:H13"/>
    <mergeCell ref="A15:H15"/>
    <mergeCell ref="A17:H17"/>
    <mergeCell ref="A32:H32"/>
    <mergeCell ref="F59:G62"/>
    <mergeCell ref="H59:H62"/>
    <mergeCell ref="A59:A62"/>
    <mergeCell ref="B59:C59"/>
    <mergeCell ref="B60:C60"/>
    <mergeCell ref="B61:C61"/>
    <mergeCell ref="B62:C62"/>
    <mergeCell ref="D59:E62"/>
    <mergeCell ref="H54:H56"/>
    <mergeCell ref="A46:A47"/>
    <mergeCell ref="B46:C47"/>
    <mergeCell ref="D46:D47"/>
    <mergeCell ref="E46:E47"/>
    <mergeCell ref="A57:A58"/>
    <mergeCell ref="B57:C58"/>
    <mergeCell ref="D57:E58"/>
    <mergeCell ref="F57:G58"/>
    <mergeCell ref="F46:F47"/>
    <mergeCell ref="A48:B48"/>
    <mergeCell ref="C48:D48"/>
    <mergeCell ref="B54:C54"/>
    <mergeCell ref="B55:C55"/>
    <mergeCell ref="B56:C56"/>
    <mergeCell ref="D54:E56"/>
    <mergeCell ref="F54:G56"/>
    <mergeCell ref="A129:H129"/>
    <mergeCell ref="H57:H58"/>
    <mergeCell ref="A54:A56"/>
    <mergeCell ref="A30:B30"/>
    <mergeCell ref="A36:A38"/>
    <mergeCell ref="B36:C36"/>
    <mergeCell ref="B37:C37"/>
    <mergeCell ref="B38:C38"/>
    <mergeCell ref="D36:D38"/>
    <mergeCell ref="E36:E38"/>
    <mergeCell ref="F36:F38"/>
    <mergeCell ref="A39:A41"/>
    <mergeCell ref="B39:C39"/>
    <mergeCell ref="B40:C40"/>
    <mergeCell ref="B41:C41"/>
    <mergeCell ref="D39:D41"/>
    <mergeCell ref="E39:E41"/>
    <mergeCell ref="F39:F41"/>
    <mergeCell ref="A222:H222"/>
    <mergeCell ref="A52:H52"/>
    <mergeCell ref="A83:H83"/>
    <mergeCell ref="A87:H87"/>
    <mergeCell ref="A91:H91"/>
    <mergeCell ref="A96:H96"/>
    <mergeCell ref="A100:H100"/>
    <mergeCell ref="A102:H102"/>
    <mergeCell ref="A106:H106"/>
    <mergeCell ref="A65:H65"/>
    <mergeCell ref="A71:H71"/>
    <mergeCell ref="A217:H217"/>
    <mergeCell ref="A207:H207"/>
    <mergeCell ref="A171:H171"/>
    <mergeCell ref="A179:H179"/>
    <mergeCell ref="A187:H187"/>
    <mergeCell ref="A219:H219"/>
    <mergeCell ref="A94:H94"/>
    <mergeCell ref="A120:H120"/>
    <mergeCell ref="A204:H204"/>
    <mergeCell ref="A208:H208"/>
    <mergeCell ref="A77:H77"/>
    <mergeCell ref="A134:H134"/>
    <mergeCell ref="A141:H141"/>
    <mergeCell ref="A42:A43"/>
    <mergeCell ref="B42:C43"/>
    <mergeCell ref="D42:D43"/>
    <mergeCell ref="E42:E43"/>
    <mergeCell ref="F42:F43"/>
    <mergeCell ref="A44:A45"/>
    <mergeCell ref="B44:C45"/>
    <mergeCell ref="D44:D45"/>
    <mergeCell ref="E44:E45"/>
    <mergeCell ref="F44:F4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Hoja1!_Hlk116651541</vt:lpstr>
      <vt:lpstr>Hoja1!_Hlk116997069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Marquez Castillo</dc:creator>
  <cp:lastModifiedBy>Ana Isabel Marquez Castillo</cp:lastModifiedBy>
  <dcterms:created xsi:type="dcterms:W3CDTF">2023-07-14T17:49:14Z</dcterms:created>
  <dcterms:modified xsi:type="dcterms:W3CDTF">2025-01-29T20:25:40Z</dcterms:modified>
</cp:coreProperties>
</file>